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"/>
    </mc:Choice>
  </mc:AlternateContent>
  <xr:revisionPtr revIDLastSave="0" documentId="13_ncr:1_{D7D9D1A8-C684-467D-9055-07EA0C4E899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с 7-11 лет" sheetId="1" r:id="rId1"/>
    <sheet name="с 12-18 ле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6" i="1" l="1"/>
  <c r="I236" i="1"/>
  <c r="H236" i="1"/>
  <c r="G236" i="1"/>
  <c r="J213" i="1"/>
  <c r="I213" i="1"/>
  <c r="H213" i="1"/>
  <c r="G213" i="1"/>
  <c r="H190" i="1"/>
  <c r="G190" i="1"/>
  <c r="J122" i="1"/>
  <c r="I122" i="1"/>
  <c r="H122" i="1"/>
  <c r="G122" i="1"/>
  <c r="J98" i="1"/>
  <c r="I98" i="1"/>
  <c r="H98" i="1"/>
  <c r="G98" i="1"/>
  <c r="J28" i="1"/>
  <c r="I28" i="1"/>
  <c r="H28" i="1"/>
  <c r="G28" i="1"/>
  <c r="A51" i="1" l="1"/>
  <c r="B51" i="1"/>
  <c r="B195" i="3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I184" i="3"/>
  <c r="H184" i="3"/>
  <c r="G184" i="3"/>
  <c r="G195" i="3" s="1"/>
  <c r="F184" i="3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I146" i="3"/>
  <c r="I157" i="3" s="1"/>
  <c r="H146" i="3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J108" i="3"/>
  <c r="I108" i="3"/>
  <c r="H108" i="3"/>
  <c r="G108" i="3"/>
  <c r="F108" i="3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I51" i="3"/>
  <c r="H51" i="3"/>
  <c r="G51" i="3"/>
  <c r="G62" i="3" s="1"/>
  <c r="F51" i="3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B24" i="3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F13" i="3"/>
  <c r="L119" i="3" l="1"/>
  <c r="L196" i="3"/>
  <c r="J119" i="3"/>
  <c r="I119" i="3"/>
  <c r="H119" i="3"/>
  <c r="G119" i="3"/>
  <c r="J195" i="3"/>
  <c r="I195" i="3"/>
  <c r="H195" i="3"/>
  <c r="F195" i="3"/>
  <c r="J157" i="3"/>
  <c r="H157" i="3"/>
  <c r="F119" i="3"/>
  <c r="F100" i="3"/>
  <c r="F81" i="3"/>
  <c r="J62" i="3"/>
  <c r="J196" i="3" s="1"/>
  <c r="I62" i="3"/>
  <c r="I196" i="3" s="1"/>
  <c r="H62" i="3"/>
  <c r="G196" i="3"/>
  <c r="F62" i="3"/>
  <c r="H196" i="3"/>
  <c r="F24" i="3"/>
  <c r="F43" i="3"/>
  <c r="B236" i="1"/>
  <c r="A236" i="1"/>
  <c r="L231" i="1"/>
  <c r="J231" i="1"/>
  <c r="I231" i="1"/>
  <c r="H231" i="1"/>
  <c r="G231" i="1"/>
  <c r="F231" i="1"/>
  <c r="B222" i="1"/>
  <c r="A222" i="1"/>
  <c r="L221" i="1"/>
  <c r="L236" i="1" s="1"/>
  <c r="J221" i="1"/>
  <c r="I221" i="1"/>
  <c r="H221" i="1"/>
  <c r="G221" i="1"/>
  <c r="F221" i="1"/>
  <c r="B213" i="1"/>
  <c r="A213" i="1"/>
  <c r="L208" i="1"/>
  <c r="J208" i="1"/>
  <c r="I208" i="1"/>
  <c r="H208" i="1"/>
  <c r="G208" i="1"/>
  <c r="F208" i="1"/>
  <c r="B199" i="1"/>
  <c r="A199" i="1"/>
  <c r="L198" i="1"/>
  <c r="L213" i="1" s="1"/>
  <c r="J198" i="1"/>
  <c r="I198" i="1"/>
  <c r="H198" i="1"/>
  <c r="G198" i="1"/>
  <c r="F198" i="1"/>
  <c r="B190" i="1"/>
  <c r="A190" i="1"/>
  <c r="L185" i="1"/>
  <c r="J185" i="1"/>
  <c r="I185" i="1"/>
  <c r="H185" i="1"/>
  <c r="G185" i="1"/>
  <c r="F185" i="1"/>
  <c r="B176" i="1"/>
  <c r="A176" i="1"/>
  <c r="L175" i="1"/>
  <c r="L190" i="1" s="1"/>
  <c r="J175" i="1"/>
  <c r="I175" i="1"/>
  <c r="H175" i="1"/>
  <c r="G175" i="1"/>
  <c r="F175" i="1"/>
  <c r="L163" i="1"/>
  <c r="J163" i="1"/>
  <c r="I163" i="1"/>
  <c r="H163" i="1"/>
  <c r="G163" i="1"/>
  <c r="F163" i="1"/>
  <c r="B154" i="1"/>
  <c r="A154" i="1"/>
  <c r="L153" i="1"/>
  <c r="J153" i="1"/>
  <c r="I153" i="1"/>
  <c r="H153" i="1"/>
  <c r="G153" i="1"/>
  <c r="F153" i="1"/>
  <c r="B145" i="1"/>
  <c r="A145" i="1"/>
  <c r="L140" i="1"/>
  <c r="J140" i="1"/>
  <c r="J145" i="1" s="1"/>
  <c r="I140" i="1"/>
  <c r="I145" i="1" s="1"/>
  <c r="H140" i="1"/>
  <c r="H145" i="1" s="1"/>
  <c r="G140" i="1"/>
  <c r="G145" i="1" s="1"/>
  <c r="F140" i="1"/>
  <c r="B131" i="1"/>
  <c r="A131" i="1"/>
  <c r="L130" i="1"/>
  <c r="J130" i="1"/>
  <c r="I130" i="1"/>
  <c r="H130" i="1"/>
  <c r="G130" i="1"/>
  <c r="F130" i="1"/>
  <c r="B122" i="1"/>
  <c r="A122" i="1"/>
  <c r="L116" i="1"/>
  <c r="J116" i="1"/>
  <c r="I116" i="1"/>
  <c r="H116" i="1"/>
  <c r="G116" i="1"/>
  <c r="F116" i="1"/>
  <c r="B107" i="1"/>
  <c r="A107" i="1"/>
  <c r="L106" i="1"/>
  <c r="L122" i="1" s="1"/>
  <c r="J106" i="1"/>
  <c r="I106" i="1"/>
  <c r="H106" i="1"/>
  <c r="G106" i="1"/>
  <c r="F106" i="1"/>
  <c r="B98" i="1"/>
  <c r="A98" i="1"/>
  <c r="L92" i="1"/>
  <c r="J92" i="1"/>
  <c r="I92" i="1"/>
  <c r="H92" i="1"/>
  <c r="G92" i="1"/>
  <c r="F92" i="1"/>
  <c r="B83" i="1"/>
  <c r="A83" i="1"/>
  <c r="L82" i="1"/>
  <c r="L98" i="1" s="1"/>
  <c r="J82" i="1"/>
  <c r="I82" i="1"/>
  <c r="H82" i="1"/>
  <c r="G82" i="1"/>
  <c r="F82" i="1"/>
  <c r="B74" i="1"/>
  <c r="A74" i="1"/>
  <c r="L69" i="1"/>
  <c r="J69" i="1"/>
  <c r="I69" i="1"/>
  <c r="H69" i="1"/>
  <c r="G69" i="1"/>
  <c r="F69" i="1"/>
  <c r="B60" i="1"/>
  <c r="A60" i="1"/>
  <c r="L59" i="1"/>
  <c r="J59" i="1"/>
  <c r="I59" i="1"/>
  <c r="H59" i="1"/>
  <c r="G59" i="1"/>
  <c r="G74" i="1" s="1"/>
  <c r="F59" i="1"/>
  <c r="L46" i="1"/>
  <c r="J46" i="1"/>
  <c r="I46" i="1"/>
  <c r="H46" i="1"/>
  <c r="G46" i="1"/>
  <c r="F46" i="1"/>
  <c r="B37" i="1"/>
  <c r="A37" i="1"/>
  <c r="L36" i="1"/>
  <c r="L51" i="1" s="1"/>
  <c r="J36" i="1"/>
  <c r="J51" i="1" s="1"/>
  <c r="I36" i="1"/>
  <c r="I51" i="1" s="1"/>
  <c r="H36" i="1"/>
  <c r="H51" i="1" s="1"/>
  <c r="G36" i="1"/>
  <c r="G51" i="1" s="1"/>
  <c r="F36" i="1"/>
  <c r="B28" i="1"/>
  <c r="A28" i="1"/>
  <c r="L23" i="1"/>
  <c r="J23" i="1"/>
  <c r="I23" i="1"/>
  <c r="H23" i="1"/>
  <c r="G23" i="1"/>
  <c r="F23" i="1"/>
  <c r="B14" i="1"/>
  <c r="A14" i="1"/>
  <c r="L13" i="1"/>
  <c r="L28" i="1" s="1"/>
  <c r="J13" i="1"/>
  <c r="I13" i="1"/>
  <c r="H13" i="1"/>
  <c r="G13" i="1"/>
  <c r="F13" i="1"/>
  <c r="L145" i="1" l="1"/>
  <c r="F196" i="3"/>
  <c r="F145" i="1"/>
  <c r="I74" i="1"/>
  <c r="L74" i="1"/>
  <c r="L237" i="1" s="1"/>
  <c r="J74" i="1"/>
  <c r="H74" i="1"/>
  <c r="F74" i="1"/>
  <c r="F28" i="1"/>
  <c r="F51" i="1"/>
  <c r="F236" i="1"/>
  <c r="F213" i="1"/>
  <c r="F190" i="1"/>
  <c r="J190" i="1"/>
  <c r="I190" i="1"/>
  <c r="F122" i="1"/>
  <c r="F98" i="1"/>
  <c r="J237" i="1" l="1"/>
  <c r="I237" i="1"/>
  <c r="F237" i="1"/>
  <c r="H237" i="1"/>
  <c r="G237" i="1"/>
</calcChain>
</file>

<file path=xl/sharedStrings.xml><?xml version="1.0" encoding="utf-8"?>
<sst xmlns="http://schemas.openxmlformats.org/spreadsheetml/2006/main" count="687" uniqueCount="128">
  <si>
    <t>Школа</t>
  </si>
  <si>
    <t>МБОУ "СОШ №20"</t>
  </si>
  <si>
    <t>Утвердил:</t>
  </si>
  <si>
    <t>должность</t>
  </si>
  <si>
    <t>директор МБОУ "СОШ №20"</t>
  </si>
  <si>
    <t>фамилия</t>
  </si>
  <si>
    <t>Щепин А.С.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</si>
  <si>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</si>
  <si>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</si>
  <si>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</si>
  <si>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</si>
  <si>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</si>
  <si>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</si>
  <si>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</si>
  <si>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</si>
  <si>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</si>
  <si>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</si>
  <si>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</si>
  <si>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</si>
  <si>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</si>
  <si>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</si>
  <si>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</si>
  <si>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</si>
  <si>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</si>
  <si>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</si>
  <si>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</si>
  <si>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</si>
  <si>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</t>
  </si>
  <si>
    <t>гор.напиток</t>
  </si>
  <si>
    <t>Чай с сахаром</t>
  </si>
  <si>
    <t>хлеб</t>
  </si>
  <si>
    <t>Хлеб пшеничный</t>
  </si>
  <si>
    <t>ПР</t>
  </si>
  <si>
    <t>фрукты</t>
  </si>
  <si>
    <t>Плоды свежие (Яблоки)</t>
  </si>
  <si>
    <t>итого</t>
  </si>
  <si>
    <t>Обед</t>
  </si>
  <si>
    <t>закуска</t>
  </si>
  <si>
    <t>Салат из свежих огурцов</t>
  </si>
  <si>
    <t>1 блюдо</t>
  </si>
  <si>
    <t>Суп из овощей</t>
  </si>
  <si>
    <t>2 блюдо</t>
  </si>
  <si>
    <t>Птица (курица) отварная</t>
  </si>
  <si>
    <t>гарнир</t>
  </si>
  <si>
    <t>Каша рассыпчатая(гречневая)</t>
  </si>
  <si>
    <t>напиток</t>
  </si>
  <si>
    <t>Чай с лимоном</t>
  </si>
  <si>
    <t>хлеб бел.</t>
  </si>
  <si>
    <t>хлеб черн.</t>
  </si>
  <si>
    <t>Итого за день:</t>
  </si>
  <si>
    <t xml:space="preserve">Суп молочный с макаронными изделиями с маслом сливочным </t>
  </si>
  <si>
    <t xml:space="preserve">  17.95</t>
  </si>
  <si>
    <t>Какао с молоком</t>
  </si>
  <si>
    <t>125.11</t>
  </si>
  <si>
    <t>Суп картофельный с рыбными консервами</t>
  </si>
  <si>
    <t>160.78</t>
  </si>
  <si>
    <t>Плов из бройлер-цыпленка</t>
  </si>
  <si>
    <t>13.51</t>
  </si>
  <si>
    <t>Кисель из концентрата плодового или ягодного</t>
  </si>
  <si>
    <t>-</t>
  </si>
  <si>
    <t>Хлеб ржаной</t>
  </si>
  <si>
    <t>Вареники (полуфабрикат)</t>
  </si>
  <si>
    <t xml:space="preserve">  -</t>
  </si>
  <si>
    <t>Плоды свежие (груша)</t>
  </si>
  <si>
    <t xml:space="preserve">Салат из квашенной капусты </t>
  </si>
  <si>
    <t>Борщ из свежей капусты с картофелем</t>
  </si>
  <si>
    <t>Бифштекс</t>
  </si>
  <si>
    <t>Макароны изделия отварные</t>
  </si>
  <si>
    <t>168.5</t>
  </si>
  <si>
    <t>Компот из смеси сухофруктов</t>
  </si>
  <si>
    <t>Каша вязкая молочная из риса и пшена</t>
  </si>
  <si>
    <t xml:space="preserve">чай с сахаром </t>
  </si>
  <si>
    <t xml:space="preserve">Бутерброд с повидлом </t>
  </si>
  <si>
    <t>плоды свежые (бананы)</t>
  </si>
  <si>
    <t>Суп лапша домашняя</t>
  </si>
  <si>
    <t>Сок фруктовый</t>
  </si>
  <si>
    <t>Каша вязкая молочная из пшенной крупы</t>
  </si>
  <si>
    <t>Булочка</t>
  </si>
  <si>
    <t>Салат из свеклы с яблоками</t>
  </si>
  <si>
    <t>Рассольник Ленинградский</t>
  </si>
  <si>
    <t>Рис отварной</t>
  </si>
  <si>
    <t>Напиток из плодов шиповника</t>
  </si>
  <si>
    <t>Каша жидкая молочная из гречневой крупы</t>
  </si>
  <si>
    <t xml:space="preserve">Чай с молоком </t>
  </si>
  <si>
    <t>Бутерброд с маслом</t>
  </si>
  <si>
    <t>Кукуруза отварная</t>
  </si>
  <si>
    <t>Суп картофельный с бобовыми</t>
  </si>
  <si>
    <t xml:space="preserve">Капуста тушеная </t>
  </si>
  <si>
    <t>Напиток из варенья</t>
  </si>
  <si>
    <t>Каша вязкая молочная из хлопьев овсянных *Геркулес*</t>
  </si>
  <si>
    <t>200/5</t>
  </si>
  <si>
    <t xml:space="preserve">  6.1</t>
  </si>
  <si>
    <t>Молоко кипяченое</t>
  </si>
  <si>
    <t>Плоды свежие (яблоко)</t>
  </si>
  <si>
    <t>Салат из свежих помидоров</t>
  </si>
  <si>
    <t xml:space="preserve">Щи из свежей капусты с картофелем </t>
  </si>
  <si>
    <t>Пюре картофельное</t>
  </si>
  <si>
    <t>Компот из свежих плодов (яблок)</t>
  </si>
  <si>
    <t>Омлет паровой</t>
  </si>
  <si>
    <t>Плоды свежие (бананы)</t>
  </si>
  <si>
    <t xml:space="preserve">Каша жидкая молочная из манной крупы </t>
  </si>
  <si>
    <t>Борщ с картофелем</t>
  </si>
  <si>
    <t>Макаронные изделия отварные</t>
  </si>
  <si>
    <t>Суп картофельный с клецками</t>
  </si>
  <si>
    <t>Среднее значение за период:</t>
  </si>
  <si>
    <t>огурцы соленые</t>
  </si>
  <si>
    <t>Салат из помидор,перца и огурца</t>
  </si>
  <si>
    <t>Жаркое по домашнему из мяса говядины</t>
  </si>
  <si>
    <t>Рыба, тушеная в томате с овощами</t>
  </si>
  <si>
    <t>Котлеты рыбные (рыба региональная)</t>
  </si>
  <si>
    <t>Пудинг из творога(запеченный)</t>
  </si>
  <si>
    <t>Плоды свежие (груши)</t>
  </si>
  <si>
    <t>Каша рассыпчатая (гречневая)</t>
  </si>
  <si>
    <t>Печень тушеная(говяжья)</t>
  </si>
  <si>
    <t>Бабовые отварные(фасоль)</t>
  </si>
  <si>
    <t>Гуляш (говядина)</t>
  </si>
  <si>
    <t>Салат из свежих огурцов  и помидоров</t>
  </si>
  <si>
    <t>Солянка мясная(бульон куринный зеленью)</t>
  </si>
  <si>
    <t>Пельмени отварные</t>
  </si>
  <si>
    <t>Йогурт питьевой фруктовый</t>
  </si>
  <si>
    <t>Цикличное меню приготовляемых блюд</t>
  </si>
  <si>
    <t>12-18 лет</t>
  </si>
  <si>
    <t>полдник</t>
  </si>
  <si>
    <t>сладкое</t>
  </si>
  <si>
    <t>200/15/7</t>
  </si>
  <si>
    <t xml:space="preserve">хлеб пшеничный </t>
  </si>
  <si>
    <t>2,08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</si>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</sst>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89013336588644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2" fontId="1" fillId="3" borderId="11" xfId="0" applyNumberFormat="1" applyFont="1" applyFill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/>
    <xf numFmtId="0" fontId="1" fillId="0" borderId="1" xfId="0" applyNumberFormat="1" applyFont="1" applyBorder="1"/>
    <xf numFmtId="2" fontId="1" fillId="3" borderId="17" xfId="0" applyNumberFormat="1" applyFont="1" applyFill="1" applyBorder="1"/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2" fillId="4" borderId="2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top" wrapText="1"/>
    </xf>
    <xf numFmtId="0" fontId="2" fillId="4" borderId="17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right" vertical="top" wrapText="1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2" fontId="1" fillId="5" borderId="11" xfId="0" applyNumberFormat="1" applyFont="1" applyFill="1" applyBorder="1"/>
    <xf numFmtId="2" fontId="1" fillId="5" borderId="1" xfId="0" applyNumberFormat="1" applyFont="1" applyFill="1" applyBorder="1"/>
    <xf numFmtId="2" fontId="1" fillId="5" borderId="17" xfId="0" applyNumberFormat="1" applyFont="1" applyFill="1" applyBorder="1"/>
    <xf numFmtId="16" fontId="2" fillId="2" borderId="1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" xfId="0" applyNumberFormat="1" applyFont="1" applyFill="1" applyBorder="1" applyAlignment="1">
      <alignment horizontal="center" vertical="top" wrapText="1"/>
    </xf>
    <xf numFmtId="0" fontId="9" fillId="0" borderId="26" xfId="0" applyNumberFormat="1" applyFont="1" applyBorder="1" applyAlignment="1">
      <alignment horizontal="right"/>
    </xf>
    <xf numFmtId="0" fontId="2" fillId="0" borderId="21" xfId="0" applyNumberFormat="1" applyFont="1" applyBorder="1" applyAlignment="1">
      <alignment vertical="top" wrapText="1"/>
    </xf>
    <xf numFmtId="0" fontId="2" fillId="0" borderId="21" xfId="0" applyNumberFormat="1" applyFont="1" applyBorder="1" applyAlignment="1">
      <alignment horizontal="center" vertical="top" wrapText="1"/>
    </xf>
    <xf numFmtId="0" fontId="2" fillId="0" borderId="27" xfId="0" applyNumberFormat="1" applyFont="1" applyBorder="1" applyAlignment="1">
      <alignment horizontal="center" vertical="top" wrapText="1"/>
    </xf>
    <xf numFmtId="0" fontId="9" fillId="0" borderId="26" xfId="0" applyNumberFormat="1" applyFont="1" applyBorder="1" applyAlignment="1">
      <alignment horizontal="left"/>
    </xf>
    <xf numFmtId="0" fontId="2" fillId="4" borderId="4" xfId="0" applyNumberFormat="1" applyFont="1" applyFill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34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10" fillId="4" borderId="17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4" borderId="2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workbookViewId="0">
      <pane xSplit="4" ySplit="5" topLeftCell="E126" activePane="bottomRight" state="frozen"/>
      <selection pane="topRight"/>
      <selection pane="bottomLeft"/>
      <selection pane="bottomRight" activeCell="I128" sqref="I12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21.6640625" style="2" customWidth="1"/>
    <col min="4" max="4" width="26.109375" style="2" customWidth="1"/>
    <col min="5" max="5" width="46.664062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79" t="s">
        <v>1</v>
      </c>
      <c r="D1" s="80"/>
      <c r="E1" s="81"/>
      <c r="F1" s="3" t="s">
        <v>2</v>
      </c>
      <c r="G1" s="1" t="s">
        <v>3</v>
      </c>
      <c r="H1" s="82" t="s">
        <v>4</v>
      </c>
      <c r="I1" s="83"/>
      <c r="J1" s="83"/>
      <c r="K1" s="84"/>
    </row>
    <row r="2" spans="1:12" ht="17.399999999999999" x14ac:dyDescent="0.25">
      <c r="A2" s="4" t="s">
        <v>120</v>
      </c>
      <c r="D2" s="1"/>
      <c r="G2" s="1" t="s">
        <v>5</v>
      </c>
      <c r="H2" s="82" t="s">
        <v>6</v>
      </c>
      <c r="I2" s="83"/>
      <c r="J2" s="83"/>
      <c r="K2" s="84"/>
    </row>
    <row r="3" spans="1:12" ht="17.25" customHeight="1" x14ac:dyDescent="0.25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9</v>
      </c>
      <c r="J3" s="9">
        <v>2025</v>
      </c>
      <c r="K3" s="10"/>
    </row>
    <row r="4" spans="1:12" x14ac:dyDescent="0.25">
      <c r="C4" s="1"/>
      <c r="D4" s="5"/>
      <c r="H4" s="11" t="s">
        <v>10</v>
      </c>
      <c r="I4" s="11" t="s">
        <v>11</v>
      </c>
      <c r="J4" s="11" t="s">
        <v>12</v>
      </c>
    </row>
    <row r="5" spans="1:12" ht="30.6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4.4" x14ac:dyDescent="0.3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2.48</v>
      </c>
      <c r="H6" s="21">
        <v>5.27</v>
      </c>
      <c r="I6" s="21">
        <v>46.43</v>
      </c>
      <c r="J6" s="21">
        <v>480</v>
      </c>
      <c r="K6" s="22">
        <v>174</v>
      </c>
      <c r="L6" s="23">
        <v>27.28</v>
      </c>
    </row>
    <row r="7" spans="1:12" ht="14.4" x14ac:dyDescent="0.3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>
        <v>3.11</v>
      </c>
    </row>
    <row r="8" spans="1:12" ht="14.4" x14ac:dyDescent="0.3">
      <c r="A8" s="24"/>
      <c r="B8" s="25"/>
      <c r="C8" s="26"/>
      <c r="D8" s="32" t="s">
        <v>28</v>
      </c>
      <c r="E8" s="28" t="s">
        <v>29</v>
      </c>
      <c r="F8" s="29">
        <v>200</v>
      </c>
      <c r="G8" s="29">
        <v>7.0000000000000007E-2</v>
      </c>
      <c r="H8" s="29"/>
      <c r="I8" s="29">
        <v>15</v>
      </c>
      <c r="J8" s="29">
        <v>60</v>
      </c>
      <c r="K8" s="30">
        <v>376</v>
      </c>
      <c r="L8" s="31">
        <v>3.2</v>
      </c>
    </row>
    <row r="9" spans="1:12" ht="14.4" x14ac:dyDescent="0.3">
      <c r="A9" s="24"/>
      <c r="B9" s="25"/>
      <c r="C9" s="26"/>
      <c r="D9" s="32" t="s">
        <v>30</v>
      </c>
      <c r="E9" s="28" t="s">
        <v>31</v>
      </c>
      <c r="F9" s="29">
        <v>40</v>
      </c>
      <c r="G9" s="29">
        <v>3.16</v>
      </c>
      <c r="H9" s="29">
        <v>0.4</v>
      </c>
      <c r="I9" s="29">
        <v>19.32</v>
      </c>
      <c r="J9" s="29">
        <v>93.52</v>
      </c>
      <c r="K9" s="30" t="s">
        <v>32</v>
      </c>
      <c r="L9" s="31"/>
    </row>
    <row r="10" spans="1:12" ht="14.4" x14ac:dyDescent="0.3">
      <c r="A10" s="24"/>
      <c r="B10" s="25"/>
      <c r="C10" s="26"/>
      <c r="D10" s="32" t="s">
        <v>33</v>
      </c>
      <c r="E10" s="28" t="s">
        <v>34</v>
      </c>
      <c r="F10" s="29">
        <v>75</v>
      </c>
      <c r="G10" s="29">
        <v>0.33</v>
      </c>
      <c r="H10" s="29">
        <v>0.3</v>
      </c>
      <c r="I10" s="29">
        <v>7.35</v>
      </c>
      <c r="J10" s="29">
        <v>33.299999999999997</v>
      </c>
      <c r="K10" s="30">
        <v>338</v>
      </c>
      <c r="L10" s="33">
        <v>33</v>
      </c>
    </row>
    <row r="11" spans="1:12" ht="14.4" x14ac:dyDescent="0.3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 ht="14.4" x14ac:dyDescent="0.3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4.4" x14ac:dyDescent="0.3">
      <c r="A13" s="34"/>
      <c r="B13" s="35"/>
      <c r="C13" s="36"/>
      <c r="D13" s="37" t="s">
        <v>35</v>
      </c>
      <c r="E13" s="38"/>
      <c r="F13" s="39">
        <f>SUM(F6:F12)</f>
        <v>465</v>
      </c>
      <c r="G13" s="39">
        <f>SUM(G6:G12)</f>
        <v>6.04</v>
      </c>
      <c r="H13" s="39">
        <f>SUM(H6:H12)</f>
        <v>5.97</v>
      </c>
      <c r="I13" s="39">
        <f>SUM(I6:I12)</f>
        <v>88.1</v>
      </c>
      <c r="J13" s="39">
        <f>SUM(J6:J12)</f>
        <v>666.81999999999994</v>
      </c>
      <c r="K13" s="40"/>
      <c r="L13" s="39">
        <f>SUM(L6:L12)</f>
        <v>66.59</v>
      </c>
    </row>
    <row r="14" spans="1:12" ht="14.4" x14ac:dyDescent="0.3">
      <c r="A14" s="41">
        <f>A6</f>
        <v>1</v>
      </c>
      <c r="B14" s="42">
        <f>B6</f>
        <v>1</v>
      </c>
      <c r="C14" s="43" t="s">
        <v>36</v>
      </c>
      <c r="D14" s="32" t="s">
        <v>37</v>
      </c>
      <c r="E14" s="28" t="s">
        <v>38</v>
      </c>
      <c r="F14" s="29">
        <v>100</v>
      </c>
      <c r="G14" s="29">
        <v>0.75</v>
      </c>
      <c r="H14" s="29">
        <v>6.01</v>
      </c>
      <c r="I14" s="29">
        <v>2.34</v>
      </c>
      <c r="J14" s="29">
        <v>66.599999999999994</v>
      </c>
      <c r="K14" s="30">
        <v>20</v>
      </c>
      <c r="L14" s="23">
        <v>7.6</v>
      </c>
    </row>
    <row r="15" spans="1:12" ht="14.4" x14ac:dyDescent="0.3">
      <c r="A15" s="24"/>
      <c r="B15" s="25"/>
      <c r="C15" s="26"/>
      <c r="D15" s="32" t="s">
        <v>39</v>
      </c>
      <c r="E15" s="28" t="s">
        <v>40</v>
      </c>
      <c r="F15" s="29">
        <v>250</v>
      </c>
      <c r="G15" s="29">
        <v>1.58</v>
      </c>
      <c r="H15" s="29">
        <v>4.9800000000000004</v>
      </c>
      <c r="I15" s="29">
        <v>9.14</v>
      </c>
      <c r="J15" s="29">
        <v>95.25</v>
      </c>
      <c r="K15" s="30">
        <v>99</v>
      </c>
      <c r="L15" s="31">
        <v>35.229999999999997</v>
      </c>
    </row>
    <row r="16" spans="1:12" ht="14.4" x14ac:dyDescent="0.3">
      <c r="A16" s="24"/>
      <c r="B16" s="25"/>
      <c r="C16" s="26"/>
      <c r="D16" s="32" t="s">
        <v>41</v>
      </c>
      <c r="E16" s="28" t="s">
        <v>42</v>
      </c>
      <c r="F16" s="29">
        <v>100</v>
      </c>
      <c r="G16" s="29">
        <v>21.67</v>
      </c>
      <c r="H16" s="29">
        <v>13.33</v>
      </c>
      <c r="I16" s="29"/>
      <c r="J16" s="29">
        <v>206.67</v>
      </c>
      <c r="K16" s="30">
        <v>288</v>
      </c>
      <c r="L16" s="31">
        <v>9.08</v>
      </c>
    </row>
    <row r="17" spans="1:12" ht="14.4" x14ac:dyDescent="0.3">
      <c r="A17" s="24"/>
      <c r="B17" s="25"/>
      <c r="C17" s="26"/>
      <c r="D17" s="32" t="s">
        <v>43</v>
      </c>
      <c r="E17" s="28" t="s">
        <v>44</v>
      </c>
      <c r="F17" s="29">
        <v>160</v>
      </c>
      <c r="G17" s="29">
        <v>8.85</v>
      </c>
      <c r="H17" s="29">
        <v>9.5500000000000007</v>
      </c>
      <c r="I17" s="29">
        <v>39.86</v>
      </c>
      <c r="J17" s="29">
        <v>280</v>
      </c>
      <c r="K17" s="30">
        <v>171</v>
      </c>
      <c r="L17" s="31">
        <v>31.9</v>
      </c>
    </row>
    <row r="18" spans="1:12" ht="14.4" x14ac:dyDescent="0.3">
      <c r="A18" s="24"/>
      <c r="B18" s="25"/>
      <c r="C18" s="26"/>
      <c r="D18" s="32" t="s">
        <v>45</v>
      </c>
      <c r="E18" s="28" t="s">
        <v>46</v>
      </c>
      <c r="F18" s="29" t="s">
        <v>124</v>
      </c>
      <c r="G18" s="29">
        <v>0.13</v>
      </c>
      <c r="H18" s="29">
        <v>0.02</v>
      </c>
      <c r="I18" s="29">
        <v>15.2</v>
      </c>
      <c r="J18" s="29">
        <v>62</v>
      </c>
      <c r="K18" s="30">
        <v>377</v>
      </c>
      <c r="L18" s="31">
        <v>4.93</v>
      </c>
    </row>
    <row r="19" spans="1:12" ht="14.4" x14ac:dyDescent="0.3">
      <c r="A19" s="24"/>
      <c r="B19" s="25"/>
      <c r="C19" s="26"/>
      <c r="D19" s="32" t="s">
        <v>47</v>
      </c>
      <c r="E19" s="28" t="s">
        <v>31</v>
      </c>
      <c r="F19" s="29">
        <v>40</v>
      </c>
      <c r="G19" s="29">
        <v>3.16</v>
      </c>
      <c r="H19" s="29">
        <v>0.4</v>
      </c>
      <c r="I19" s="29">
        <v>19.32</v>
      </c>
      <c r="J19" s="29">
        <v>93.25</v>
      </c>
      <c r="K19" s="30" t="s">
        <v>32</v>
      </c>
      <c r="L19" s="31">
        <v>3.2</v>
      </c>
    </row>
    <row r="20" spans="1:12" ht="14.4" x14ac:dyDescent="0.3">
      <c r="A20" s="24"/>
      <c r="B20" s="25"/>
      <c r="C20" s="26"/>
      <c r="D20" s="32" t="s">
        <v>48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34"/>
      <c r="B23" s="35"/>
      <c r="C23" s="36"/>
      <c r="D23" s="37" t="s">
        <v>35</v>
      </c>
      <c r="E23" s="38"/>
      <c r="F23" s="39">
        <f>SUM(F14:F22)</f>
        <v>650</v>
      </c>
      <c r="G23" s="39">
        <f>SUM(G14:G22)</f>
        <v>36.14</v>
      </c>
      <c r="H23" s="39">
        <f>SUM(H14:H22)</f>
        <v>34.290000000000006</v>
      </c>
      <c r="I23" s="39">
        <f>SUM(I14:I22)</f>
        <v>85.860000000000014</v>
      </c>
      <c r="J23" s="39">
        <f>SUM(J14:J22)</f>
        <v>803.77</v>
      </c>
      <c r="K23" s="40"/>
      <c r="L23" s="39">
        <f>SUM(L14:L22)</f>
        <v>91.940000000000012</v>
      </c>
    </row>
    <row r="24" spans="1:12" ht="14.4" x14ac:dyDescent="0.3">
      <c r="A24" s="24"/>
      <c r="B24" s="25"/>
      <c r="C24" s="26"/>
      <c r="D24" s="61"/>
      <c r="E24" s="62"/>
      <c r="F24" s="63"/>
      <c r="G24" s="63"/>
      <c r="H24" s="63"/>
      <c r="I24" s="63"/>
      <c r="J24" s="63"/>
      <c r="K24" s="64"/>
      <c r="L24" s="63"/>
    </row>
    <row r="25" spans="1:12" ht="14.4" x14ac:dyDescent="0.3">
      <c r="A25" s="24">
        <v>1</v>
      </c>
      <c r="B25" s="25">
        <v>1</v>
      </c>
      <c r="C25" s="26" t="s">
        <v>122</v>
      </c>
      <c r="D25" s="65" t="s">
        <v>123</v>
      </c>
      <c r="E25" s="62" t="s">
        <v>77</v>
      </c>
      <c r="F25" s="63">
        <v>50</v>
      </c>
      <c r="G25" s="63">
        <v>7.43</v>
      </c>
      <c r="H25" s="63">
        <v>7.51</v>
      </c>
      <c r="I25" s="63">
        <v>49.48</v>
      </c>
      <c r="J25" s="63">
        <v>294.98</v>
      </c>
      <c r="K25" s="64" t="s">
        <v>32</v>
      </c>
      <c r="L25" s="63">
        <v>11</v>
      </c>
    </row>
    <row r="26" spans="1:12" ht="14.4" x14ac:dyDescent="0.3">
      <c r="A26" s="24"/>
      <c r="B26" s="25"/>
      <c r="C26" s="26"/>
      <c r="D26" s="65" t="s">
        <v>45</v>
      </c>
      <c r="E26" s="62" t="s">
        <v>29</v>
      </c>
      <c r="F26" s="63">
        <v>200</v>
      </c>
      <c r="G26" s="63">
        <v>7.0000000000000007E-2</v>
      </c>
      <c r="H26" s="63" t="s">
        <v>59</v>
      </c>
      <c r="I26" s="63">
        <v>15</v>
      </c>
      <c r="J26" s="63">
        <v>60</v>
      </c>
      <c r="K26" s="64">
        <v>376</v>
      </c>
      <c r="L26" s="63">
        <v>2.9</v>
      </c>
    </row>
    <row r="27" spans="1:12" ht="14.4" x14ac:dyDescent="0.3">
      <c r="A27" s="24"/>
      <c r="B27" s="25"/>
      <c r="C27" s="26"/>
      <c r="D27" s="37" t="s">
        <v>35</v>
      </c>
      <c r="E27" s="62"/>
      <c r="F27" s="63"/>
      <c r="G27" s="63">
        <v>7.52</v>
      </c>
      <c r="H27" s="63">
        <v>7.51</v>
      </c>
      <c r="I27" s="63">
        <v>64.48</v>
      </c>
      <c r="J27" s="63">
        <v>357.98</v>
      </c>
      <c r="K27" s="64"/>
      <c r="L27" s="63"/>
    </row>
    <row r="28" spans="1:12" x14ac:dyDescent="0.25">
      <c r="A28" s="44">
        <f>A6</f>
        <v>1</v>
      </c>
      <c r="B28" s="45">
        <f>B6</f>
        <v>1</v>
      </c>
      <c r="C28" s="74" t="s">
        <v>49</v>
      </c>
      <c r="D28" s="75"/>
      <c r="E28" s="46"/>
      <c r="F28" s="47">
        <f>F13+F23</f>
        <v>1115</v>
      </c>
      <c r="G28" s="47">
        <f>G13+G23+G27</f>
        <v>49.7</v>
      </c>
      <c r="H28" s="47">
        <f>H13+H23+H27</f>
        <v>47.77</v>
      </c>
      <c r="I28" s="47">
        <f>I13+I23+I27</f>
        <v>238.44</v>
      </c>
      <c r="J28" s="47">
        <f>J13+J23+J27</f>
        <v>1828.57</v>
      </c>
      <c r="K28" s="47"/>
      <c r="L28" s="47">
        <f>L13+L23</f>
        <v>158.53000000000003</v>
      </c>
    </row>
    <row r="29" spans="1:12" ht="26.4" x14ac:dyDescent="0.3">
      <c r="A29" s="48">
        <v>1</v>
      </c>
      <c r="B29" s="25">
        <v>2</v>
      </c>
      <c r="C29" s="18" t="s">
        <v>25</v>
      </c>
      <c r="D29" s="19" t="s">
        <v>26</v>
      </c>
      <c r="E29" s="20" t="s">
        <v>50</v>
      </c>
      <c r="F29" s="21">
        <v>250</v>
      </c>
      <c r="G29" s="21">
        <v>3.71</v>
      </c>
      <c r="H29" s="22">
        <v>4.74</v>
      </c>
      <c r="I29" s="21" t="s">
        <v>51</v>
      </c>
      <c r="J29" s="21">
        <v>150</v>
      </c>
      <c r="K29" s="22">
        <v>120</v>
      </c>
      <c r="L29" s="23">
        <v>26.34</v>
      </c>
    </row>
    <row r="30" spans="1:12" ht="14.4" x14ac:dyDescent="0.3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31"/>
    </row>
    <row r="31" spans="1:12" ht="14.4" x14ac:dyDescent="0.3">
      <c r="A31" s="48"/>
      <c r="B31" s="25"/>
      <c r="C31" s="26"/>
      <c r="D31" s="32" t="s">
        <v>28</v>
      </c>
      <c r="E31" s="28" t="s">
        <v>52</v>
      </c>
      <c r="F31" s="29">
        <v>200</v>
      </c>
      <c r="G31" s="29">
        <v>3.78</v>
      </c>
      <c r="H31" s="29">
        <v>0.67</v>
      </c>
      <c r="I31" s="29">
        <v>26</v>
      </c>
      <c r="J31" s="29" t="s">
        <v>53</v>
      </c>
      <c r="K31" s="30">
        <v>382</v>
      </c>
      <c r="L31" s="31">
        <v>11.25</v>
      </c>
    </row>
    <row r="32" spans="1:12" ht="14.4" x14ac:dyDescent="0.3">
      <c r="A32" s="48"/>
      <c r="B32" s="25"/>
      <c r="C32" s="26"/>
      <c r="D32" s="32" t="s">
        <v>30</v>
      </c>
      <c r="E32" s="28" t="s">
        <v>31</v>
      </c>
      <c r="F32" s="29">
        <v>50</v>
      </c>
      <c r="G32" s="29">
        <v>3.16</v>
      </c>
      <c r="H32" s="29">
        <v>0.4</v>
      </c>
      <c r="I32" s="29">
        <v>19.32</v>
      </c>
      <c r="J32" s="29">
        <v>93.52</v>
      </c>
      <c r="K32" s="30" t="s">
        <v>32</v>
      </c>
      <c r="L32" s="49">
        <v>3.2</v>
      </c>
    </row>
    <row r="33" spans="1:12" ht="14.4" x14ac:dyDescent="0.3">
      <c r="A33" s="48"/>
      <c r="B33" s="25"/>
      <c r="C33" s="26"/>
      <c r="D33" s="32" t="s">
        <v>33</v>
      </c>
      <c r="E33" s="28" t="s">
        <v>111</v>
      </c>
      <c r="F33" s="29">
        <v>75</v>
      </c>
      <c r="G33" s="29">
        <v>0.3</v>
      </c>
      <c r="H33" s="29">
        <v>0.3</v>
      </c>
      <c r="I33" s="29">
        <v>7.35</v>
      </c>
      <c r="J33" s="29">
        <v>33.299999999999997</v>
      </c>
      <c r="K33" s="30">
        <v>338</v>
      </c>
      <c r="L33" s="49">
        <v>26.2</v>
      </c>
    </row>
    <row r="34" spans="1:12" ht="14.4" x14ac:dyDescent="0.3">
      <c r="A34" s="48"/>
      <c r="B34" s="25"/>
      <c r="C34" s="26"/>
      <c r="D34" s="27"/>
      <c r="E34" s="28"/>
      <c r="F34" s="29"/>
      <c r="G34" s="29"/>
      <c r="H34" s="29"/>
      <c r="I34" s="29"/>
      <c r="J34" s="29"/>
      <c r="K34" s="30"/>
      <c r="L34" s="29"/>
    </row>
    <row r="35" spans="1:12" ht="14.4" x14ac:dyDescent="0.3">
      <c r="A35" s="48"/>
      <c r="B35" s="25"/>
      <c r="C35" s="26"/>
      <c r="D35" s="27"/>
      <c r="E35" s="28"/>
      <c r="F35" s="29"/>
      <c r="G35" s="29"/>
      <c r="H35" s="29"/>
      <c r="I35" s="29"/>
      <c r="J35" s="29"/>
      <c r="K35" s="30"/>
      <c r="L35" s="29"/>
    </row>
    <row r="36" spans="1:12" ht="14.4" x14ac:dyDescent="0.3">
      <c r="A36" s="50"/>
      <c r="B36" s="35"/>
      <c r="C36" s="36"/>
      <c r="D36" s="37" t="s">
        <v>35</v>
      </c>
      <c r="E36" s="38"/>
      <c r="F36" s="39">
        <f>SUM(F29:F35)</f>
        <v>575</v>
      </c>
      <c r="G36" s="39">
        <f>SUM(G29:G35)</f>
        <v>10.950000000000001</v>
      </c>
      <c r="H36" s="39">
        <f>SUM(H29:H35)</f>
        <v>6.11</v>
      </c>
      <c r="I36" s="39">
        <f>SUM(I29:I35)</f>
        <v>52.67</v>
      </c>
      <c r="J36" s="39">
        <f>SUM(J29:J35)</f>
        <v>276.82</v>
      </c>
      <c r="K36" s="40"/>
      <c r="L36" s="39">
        <f>SUM(L29:L35)</f>
        <v>66.990000000000009</v>
      </c>
    </row>
    <row r="37" spans="1:12" ht="14.4" x14ac:dyDescent="0.3">
      <c r="A37" s="42">
        <f>A29</f>
        <v>1</v>
      </c>
      <c r="B37" s="42">
        <f>B29</f>
        <v>2</v>
      </c>
      <c r="C37" s="43" t="s">
        <v>36</v>
      </c>
      <c r="D37" s="32" t="s">
        <v>37</v>
      </c>
      <c r="E37" s="28" t="s">
        <v>105</v>
      </c>
      <c r="F37" s="29">
        <v>25</v>
      </c>
      <c r="G37" s="29">
        <v>0.2</v>
      </c>
      <c r="H37" s="30">
        <v>0.03</v>
      </c>
      <c r="I37" s="29">
        <v>0.43</v>
      </c>
      <c r="J37" s="29">
        <v>3.25</v>
      </c>
      <c r="K37" s="30">
        <v>70</v>
      </c>
      <c r="L37" s="49">
        <v>7.82</v>
      </c>
    </row>
    <row r="38" spans="1:12" ht="14.4" x14ac:dyDescent="0.3">
      <c r="A38" s="48"/>
      <c r="B38" s="25"/>
      <c r="C38" s="26"/>
      <c r="D38" s="32" t="s">
        <v>39</v>
      </c>
      <c r="E38" s="28" t="s">
        <v>54</v>
      </c>
      <c r="F38" s="29">
        <v>250</v>
      </c>
      <c r="G38" s="30">
        <v>8.4499999999999993</v>
      </c>
      <c r="H38" s="29">
        <v>8.2799999999999994</v>
      </c>
      <c r="I38" s="29">
        <v>13.13</v>
      </c>
      <c r="J38" s="29" t="s">
        <v>55</v>
      </c>
      <c r="K38" s="30">
        <v>140</v>
      </c>
      <c r="L38" s="31">
        <v>35.47</v>
      </c>
    </row>
    <row r="39" spans="1:12" ht="14.4" x14ac:dyDescent="0.3">
      <c r="A39" s="48"/>
      <c r="B39" s="25"/>
      <c r="C39" s="26"/>
      <c r="D39" s="32" t="s">
        <v>41</v>
      </c>
      <c r="E39" s="28" t="s">
        <v>56</v>
      </c>
      <c r="F39" s="29">
        <v>150</v>
      </c>
      <c r="G39" s="29" t="s">
        <v>57</v>
      </c>
      <c r="H39" s="29">
        <v>6.71</v>
      </c>
      <c r="I39" s="29">
        <v>1.67</v>
      </c>
      <c r="J39" s="29">
        <v>224</v>
      </c>
      <c r="K39" s="30">
        <v>291</v>
      </c>
      <c r="L39" s="31">
        <v>38.130000000000003</v>
      </c>
    </row>
    <row r="40" spans="1:12" ht="14.4" x14ac:dyDescent="0.3">
      <c r="A40" s="48"/>
      <c r="B40" s="25"/>
      <c r="C40" s="26"/>
      <c r="D40" s="32" t="s">
        <v>43</v>
      </c>
      <c r="E40" s="28"/>
      <c r="F40" s="29"/>
      <c r="G40" s="29"/>
      <c r="H40" s="29"/>
      <c r="I40" s="29"/>
      <c r="J40" s="29"/>
      <c r="K40" s="30"/>
      <c r="L40" s="31"/>
    </row>
    <row r="41" spans="1:12" ht="14.4" x14ac:dyDescent="0.3">
      <c r="A41" s="48"/>
      <c r="B41" s="25"/>
      <c r="C41" s="26"/>
      <c r="D41" s="32" t="s">
        <v>45</v>
      </c>
      <c r="E41" s="28" t="s">
        <v>58</v>
      </c>
      <c r="F41" s="29">
        <v>200</v>
      </c>
      <c r="G41" s="29">
        <v>1.36</v>
      </c>
      <c r="H41" s="29" t="s">
        <v>59</v>
      </c>
      <c r="I41" s="29">
        <v>29.02</v>
      </c>
      <c r="J41" s="29">
        <v>116.19</v>
      </c>
      <c r="K41" s="30">
        <v>359</v>
      </c>
      <c r="L41" s="31">
        <v>7.34</v>
      </c>
    </row>
    <row r="42" spans="1:12" ht="14.4" x14ac:dyDescent="0.3">
      <c r="A42" s="48"/>
      <c r="B42" s="25"/>
      <c r="C42" s="26"/>
      <c r="D42" s="32" t="s">
        <v>47</v>
      </c>
      <c r="E42" s="28" t="s">
        <v>60</v>
      </c>
      <c r="F42" s="29">
        <v>50</v>
      </c>
      <c r="G42" s="29">
        <v>3.3</v>
      </c>
      <c r="H42" s="29">
        <v>0.6</v>
      </c>
      <c r="I42" s="29">
        <v>16.7</v>
      </c>
      <c r="J42" s="29">
        <v>87</v>
      </c>
      <c r="K42" s="30" t="s">
        <v>32</v>
      </c>
      <c r="L42" s="49">
        <v>3.2</v>
      </c>
    </row>
    <row r="43" spans="1:12" ht="14.4" x14ac:dyDescent="0.3">
      <c r="A43" s="48"/>
      <c r="B43" s="25"/>
      <c r="C43" s="26"/>
      <c r="D43" s="32" t="s">
        <v>48</v>
      </c>
      <c r="E43" s="28"/>
      <c r="F43" s="29"/>
      <c r="G43" s="29"/>
      <c r="H43" s="29"/>
      <c r="I43" s="29"/>
      <c r="J43" s="29"/>
      <c r="K43" s="30"/>
      <c r="L43" s="29"/>
    </row>
    <row r="44" spans="1:12" ht="14.4" x14ac:dyDescent="0.3">
      <c r="A44" s="48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spans="1:12" ht="14.4" x14ac:dyDescent="0.3">
      <c r="A45" s="48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4.4" x14ac:dyDescent="0.3">
      <c r="A46" s="48"/>
      <c r="B46" s="25"/>
      <c r="C46" s="36"/>
      <c r="D46" s="37" t="s">
        <v>35</v>
      </c>
      <c r="E46" s="38"/>
      <c r="F46" s="39">
        <f>SUM(F37:F45)</f>
        <v>675</v>
      </c>
      <c r="G46" s="39">
        <f>SUM(G37:G45)</f>
        <v>13.309999999999999</v>
      </c>
      <c r="H46" s="39">
        <f>SUM(H37:H45)</f>
        <v>15.62</v>
      </c>
      <c r="I46" s="39">
        <f>SUM(I37:I45)</f>
        <v>60.95</v>
      </c>
      <c r="J46" s="39">
        <f>SUM(J37:J45)</f>
        <v>430.44</v>
      </c>
      <c r="K46" s="40"/>
      <c r="L46" s="39">
        <f>SUM(L37:L45)</f>
        <v>91.960000000000008</v>
      </c>
    </row>
    <row r="47" spans="1:12" ht="14.4" x14ac:dyDescent="0.3">
      <c r="A47" s="67"/>
      <c r="B47" s="68"/>
      <c r="C47" s="26"/>
      <c r="D47" s="61"/>
      <c r="E47" s="62"/>
      <c r="F47" s="63"/>
      <c r="G47" s="63"/>
      <c r="H47" s="63"/>
      <c r="I47" s="63"/>
      <c r="J47" s="63"/>
      <c r="K47" s="64"/>
      <c r="L47" s="63"/>
    </row>
    <row r="48" spans="1:12" ht="14.4" x14ac:dyDescent="0.3">
      <c r="A48" s="24">
        <v>1</v>
      </c>
      <c r="B48" s="25">
        <v>2</v>
      </c>
      <c r="C48" s="26" t="s">
        <v>122</v>
      </c>
      <c r="D48" s="65" t="s">
        <v>123</v>
      </c>
      <c r="E48" s="62" t="s">
        <v>77</v>
      </c>
      <c r="F48" s="63">
        <v>50</v>
      </c>
      <c r="G48" s="63">
        <v>7.43</v>
      </c>
      <c r="H48" s="63">
        <v>7.51</v>
      </c>
      <c r="I48" s="63">
        <v>49.48</v>
      </c>
      <c r="J48" s="63">
        <v>294.98</v>
      </c>
      <c r="K48" s="64" t="s">
        <v>32</v>
      </c>
      <c r="L48" s="63">
        <v>11</v>
      </c>
    </row>
    <row r="49" spans="1:12" ht="14.4" x14ac:dyDescent="0.3">
      <c r="A49" s="24"/>
      <c r="B49" s="25"/>
      <c r="C49" s="26"/>
      <c r="D49" s="65" t="s">
        <v>45</v>
      </c>
      <c r="E49" s="62" t="s">
        <v>29</v>
      </c>
      <c r="F49" s="63">
        <v>200</v>
      </c>
      <c r="G49" s="63">
        <v>7.0000000000000007E-2</v>
      </c>
      <c r="H49" s="63" t="s">
        <v>59</v>
      </c>
      <c r="I49" s="63">
        <v>15</v>
      </c>
      <c r="J49" s="63">
        <v>60</v>
      </c>
      <c r="K49" s="64">
        <v>376</v>
      </c>
      <c r="L49" s="63">
        <v>2.9</v>
      </c>
    </row>
    <row r="50" spans="1:12" ht="14.4" x14ac:dyDescent="0.3">
      <c r="A50" s="69"/>
      <c r="B50" s="70"/>
      <c r="C50" s="26"/>
      <c r="D50" s="37" t="s">
        <v>35</v>
      </c>
      <c r="E50" s="62"/>
      <c r="F50" s="63"/>
      <c r="G50" s="63">
        <v>7.52</v>
      </c>
      <c r="H50" s="63">
        <v>7.51</v>
      </c>
      <c r="I50" s="63">
        <v>64.48</v>
      </c>
      <c r="J50" s="63">
        <v>357.98</v>
      </c>
      <c r="K50" s="64"/>
      <c r="L50" s="63"/>
    </row>
    <row r="51" spans="1:12" ht="15.75" customHeight="1" thickBot="1" x14ac:dyDescent="0.3">
      <c r="A51" s="66">
        <f>A29</f>
        <v>1</v>
      </c>
      <c r="B51" s="66">
        <f>B29</f>
        <v>2</v>
      </c>
      <c r="C51" s="85" t="s">
        <v>49</v>
      </c>
      <c r="D51" s="75"/>
      <c r="E51" s="46"/>
      <c r="F51" s="47">
        <f>F36+F46</f>
        <v>1250</v>
      </c>
      <c r="G51" s="47">
        <f>G36+G46</f>
        <v>24.259999999999998</v>
      </c>
      <c r="H51" s="47">
        <f>H36+H46</f>
        <v>21.73</v>
      </c>
      <c r="I51" s="47">
        <f>I36+I46</f>
        <v>113.62</v>
      </c>
      <c r="J51" s="47">
        <f>J36+J46</f>
        <v>707.26</v>
      </c>
      <c r="K51" s="47"/>
      <c r="L51" s="47">
        <f>L36+L46</f>
        <v>158.95000000000002</v>
      </c>
    </row>
    <row r="52" spans="1:12" ht="14.4" x14ac:dyDescent="0.3">
      <c r="A52" s="16">
        <v>1</v>
      </c>
      <c r="B52" s="17">
        <v>3</v>
      </c>
      <c r="C52" s="18" t="s">
        <v>25</v>
      </c>
      <c r="D52" s="19" t="s">
        <v>26</v>
      </c>
      <c r="E52" s="20" t="s">
        <v>61</v>
      </c>
      <c r="F52" s="21">
        <v>150</v>
      </c>
      <c r="G52" s="22">
        <v>7.65</v>
      </c>
      <c r="H52" s="21">
        <v>16.63</v>
      </c>
      <c r="I52" s="21">
        <v>54.3</v>
      </c>
      <c r="J52" s="21">
        <v>306</v>
      </c>
      <c r="K52" s="22" t="s">
        <v>32</v>
      </c>
      <c r="L52" s="23">
        <v>29.79</v>
      </c>
    </row>
    <row r="53" spans="1:12" ht="14.4" x14ac:dyDescent="0.3">
      <c r="A53" s="24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31"/>
    </row>
    <row r="54" spans="1:12" ht="14.4" x14ac:dyDescent="0.3">
      <c r="A54" s="24"/>
      <c r="B54" s="25"/>
      <c r="C54" s="26"/>
      <c r="D54" s="32" t="s">
        <v>28</v>
      </c>
      <c r="E54" s="28" t="s">
        <v>29</v>
      </c>
      <c r="F54" s="29">
        <v>200</v>
      </c>
      <c r="G54" s="29">
        <v>7.0000000000000007E-2</v>
      </c>
      <c r="H54" s="29" t="s">
        <v>62</v>
      </c>
      <c r="I54" s="29">
        <v>15</v>
      </c>
      <c r="J54" s="29">
        <v>60</v>
      </c>
      <c r="K54" s="30">
        <v>376</v>
      </c>
      <c r="L54" s="31">
        <v>3.28</v>
      </c>
    </row>
    <row r="55" spans="1:12" ht="14.4" x14ac:dyDescent="0.3">
      <c r="A55" s="24"/>
      <c r="B55" s="25"/>
      <c r="C55" s="26"/>
      <c r="D55" s="32"/>
      <c r="E55" s="28"/>
      <c r="F55" s="29"/>
      <c r="G55" s="29"/>
      <c r="H55" s="29"/>
      <c r="I55" s="29"/>
      <c r="J55" s="29"/>
      <c r="K55" s="30"/>
      <c r="L55" s="31"/>
    </row>
    <row r="56" spans="1:12" ht="14.4" x14ac:dyDescent="0.3">
      <c r="A56" s="24"/>
      <c r="B56" s="25"/>
      <c r="C56" s="26"/>
      <c r="D56" s="32" t="s">
        <v>33</v>
      </c>
      <c r="E56" s="28" t="s">
        <v>63</v>
      </c>
      <c r="F56" s="29">
        <v>100</v>
      </c>
      <c r="G56" s="29">
        <v>0.3</v>
      </c>
      <c r="H56" s="29">
        <v>0.23</v>
      </c>
      <c r="I56" s="29">
        <v>7.73</v>
      </c>
      <c r="J56" s="29">
        <v>34.130000000000003</v>
      </c>
      <c r="K56" s="30">
        <v>338</v>
      </c>
      <c r="L56" s="49">
        <v>23</v>
      </c>
    </row>
    <row r="57" spans="1:12" ht="14.4" x14ac:dyDescent="0.3">
      <c r="A57" s="24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spans="1:12" ht="14.4" x14ac:dyDescent="0.3">
      <c r="A58" s="24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spans="1:12" ht="14.4" x14ac:dyDescent="0.3">
      <c r="A59" s="34"/>
      <c r="B59" s="35"/>
      <c r="C59" s="36"/>
      <c r="D59" s="37" t="s">
        <v>35</v>
      </c>
      <c r="E59" s="38"/>
      <c r="F59" s="39">
        <f>SUM(F52:F58)</f>
        <v>450</v>
      </c>
      <c r="G59" s="39">
        <f>SUM(G52:G58)</f>
        <v>8.0200000000000014</v>
      </c>
      <c r="H59" s="39">
        <f>SUM(H52:H58)</f>
        <v>16.86</v>
      </c>
      <c r="I59" s="39">
        <f>SUM(I52:I58)</f>
        <v>77.03</v>
      </c>
      <c r="J59" s="39">
        <f>SUM(J52:J58)</f>
        <v>400.13</v>
      </c>
      <c r="K59" s="40"/>
      <c r="L59" s="39">
        <f>SUM(L52:L58)</f>
        <v>56.07</v>
      </c>
    </row>
    <row r="60" spans="1:12" ht="14.4" x14ac:dyDescent="0.3">
      <c r="A60" s="41">
        <f>A52</f>
        <v>1</v>
      </c>
      <c r="B60" s="42">
        <f>B52</f>
        <v>3</v>
      </c>
      <c r="C60" s="43" t="s">
        <v>36</v>
      </c>
      <c r="D60" s="32" t="s">
        <v>37</v>
      </c>
      <c r="E60" s="28" t="s">
        <v>64</v>
      </c>
      <c r="F60" s="29">
        <v>100</v>
      </c>
      <c r="G60" s="29">
        <v>1.71</v>
      </c>
      <c r="H60" s="29">
        <v>5</v>
      </c>
      <c r="I60" s="29">
        <v>8.35</v>
      </c>
      <c r="J60" s="29">
        <v>85.7</v>
      </c>
      <c r="K60" s="30">
        <v>47</v>
      </c>
      <c r="L60" s="52">
        <v>10.93</v>
      </c>
    </row>
    <row r="61" spans="1:12" ht="14.4" x14ac:dyDescent="0.3">
      <c r="A61" s="24"/>
      <c r="B61" s="25"/>
      <c r="C61" s="26"/>
      <c r="D61" s="32" t="s">
        <v>39</v>
      </c>
      <c r="E61" s="28" t="s">
        <v>65</v>
      </c>
      <c r="F61" s="29">
        <v>250</v>
      </c>
      <c r="G61" s="29">
        <v>1.83</v>
      </c>
      <c r="H61" s="30">
        <v>4.9000000000000004</v>
      </c>
      <c r="I61" s="29">
        <v>11.75</v>
      </c>
      <c r="J61" s="29">
        <v>98.4</v>
      </c>
      <c r="K61" s="30">
        <v>82</v>
      </c>
      <c r="L61" s="52">
        <v>26.4</v>
      </c>
    </row>
    <row r="62" spans="1:12" ht="14.4" x14ac:dyDescent="0.3">
      <c r="A62" s="24"/>
      <c r="B62" s="25"/>
      <c r="C62" s="26"/>
      <c r="D62" s="32" t="s">
        <v>41</v>
      </c>
      <c r="E62" s="28" t="s">
        <v>66</v>
      </c>
      <c r="F62" s="29">
        <v>100</v>
      </c>
      <c r="G62" s="29">
        <v>8.5399999999999991</v>
      </c>
      <c r="H62" s="29">
        <v>9.3800000000000008</v>
      </c>
      <c r="I62" s="29">
        <v>4.59</v>
      </c>
      <c r="J62" s="29">
        <v>141.4</v>
      </c>
      <c r="K62" s="30">
        <v>189</v>
      </c>
      <c r="L62" s="52">
        <v>29.5</v>
      </c>
    </row>
    <row r="63" spans="1:12" ht="14.4" x14ac:dyDescent="0.3">
      <c r="A63" s="24"/>
      <c r="B63" s="25"/>
      <c r="C63" s="26"/>
      <c r="D63" s="32" t="s">
        <v>43</v>
      </c>
      <c r="E63" s="28" t="s">
        <v>67</v>
      </c>
      <c r="F63" s="29">
        <v>150</v>
      </c>
      <c r="G63" s="30">
        <v>5.05</v>
      </c>
      <c r="H63" s="30">
        <v>4.5</v>
      </c>
      <c r="I63" s="30">
        <v>26.4</v>
      </c>
      <c r="J63" s="29" t="s">
        <v>68</v>
      </c>
      <c r="K63" s="30">
        <v>309</v>
      </c>
      <c r="L63" s="52">
        <v>13.96</v>
      </c>
    </row>
    <row r="64" spans="1:12" ht="14.4" x14ac:dyDescent="0.3">
      <c r="A64" s="24"/>
      <c r="B64" s="25"/>
      <c r="C64" s="26"/>
      <c r="D64" s="32" t="s">
        <v>45</v>
      </c>
      <c r="E64" s="28" t="s">
        <v>69</v>
      </c>
      <c r="F64" s="29">
        <v>200</v>
      </c>
      <c r="G64" s="29">
        <v>1.1599999999999999</v>
      </c>
      <c r="H64" s="29">
        <v>0.3</v>
      </c>
      <c r="I64" s="29">
        <v>47.26</v>
      </c>
      <c r="J64" s="29">
        <v>196.38</v>
      </c>
      <c r="K64" s="30">
        <v>349</v>
      </c>
      <c r="L64" s="52">
        <v>7.76</v>
      </c>
    </row>
    <row r="65" spans="1:12" ht="14.4" x14ac:dyDescent="0.3">
      <c r="A65" s="24"/>
      <c r="B65" s="25"/>
      <c r="C65" s="26"/>
      <c r="D65" s="32" t="s">
        <v>47</v>
      </c>
      <c r="E65" s="28" t="s">
        <v>125</v>
      </c>
      <c r="F65" s="29">
        <v>90</v>
      </c>
      <c r="G65" s="29">
        <v>4.79</v>
      </c>
      <c r="H65" s="29">
        <v>0.9</v>
      </c>
      <c r="I65" s="29">
        <v>43.47</v>
      </c>
      <c r="J65" s="29">
        <v>211.5</v>
      </c>
      <c r="K65" s="30" t="s">
        <v>32</v>
      </c>
      <c r="L65" s="52">
        <v>6.66</v>
      </c>
    </row>
    <row r="66" spans="1:12" ht="14.4" x14ac:dyDescent="0.3">
      <c r="A66" s="24"/>
      <c r="B66" s="25"/>
      <c r="C66" s="26"/>
      <c r="D66" s="32" t="s">
        <v>48</v>
      </c>
      <c r="E66" s="28"/>
      <c r="F66" s="29"/>
      <c r="G66" s="29"/>
      <c r="H66" s="29"/>
      <c r="I66" s="29"/>
      <c r="J66" s="29"/>
      <c r="K66" s="30"/>
      <c r="L66" s="49"/>
    </row>
    <row r="67" spans="1:12" ht="14.4" x14ac:dyDescent="0.3">
      <c r="A67" s="24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spans="1:12" ht="14.4" x14ac:dyDescent="0.3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4.4" x14ac:dyDescent="0.3">
      <c r="A69" s="34"/>
      <c r="B69" s="35"/>
      <c r="C69" s="36"/>
      <c r="D69" s="37" t="s">
        <v>35</v>
      </c>
      <c r="E69" s="38"/>
      <c r="F69" s="39">
        <f>SUM(F60:F68)</f>
        <v>890</v>
      </c>
      <c r="G69" s="39">
        <f>SUM(G60:G68)</f>
        <v>23.08</v>
      </c>
      <c r="H69" s="39">
        <f>SUM(H60:H68)</f>
        <v>24.98</v>
      </c>
      <c r="I69" s="39">
        <f>SUM(I60:I68)</f>
        <v>141.82</v>
      </c>
      <c r="J69" s="39">
        <f>SUM(J60:J68)</f>
        <v>733.38</v>
      </c>
      <c r="K69" s="40"/>
      <c r="L69" s="39">
        <f>SUM(L60:L68)</f>
        <v>95.21</v>
      </c>
    </row>
    <row r="70" spans="1:12" ht="14.4" x14ac:dyDescent="0.3">
      <c r="A70" s="24"/>
      <c r="B70" s="25"/>
      <c r="C70" s="26"/>
      <c r="D70" s="61"/>
      <c r="E70" s="62"/>
      <c r="F70" s="63"/>
      <c r="G70" s="63"/>
      <c r="H70" s="63"/>
      <c r="I70" s="63"/>
      <c r="J70" s="63"/>
      <c r="K70" s="64"/>
      <c r="L70" s="63"/>
    </row>
    <row r="71" spans="1:12" ht="14.4" x14ac:dyDescent="0.3">
      <c r="A71" s="24">
        <v>1</v>
      </c>
      <c r="B71" s="25">
        <v>3</v>
      </c>
      <c r="C71" s="26" t="s">
        <v>122</v>
      </c>
      <c r="D71" s="65" t="s">
        <v>123</v>
      </c>
      <c r="E71" s="62" t="s">
        <v>77</v>
      </c>
      <c r="F71" s="63">
        <v>50</v>
      </c>
      <c r="G71" s="63">
        <v>7.43</v>
      </c>
      <c r="H71" s="63">
        <v>7.51</v>
      </c>
      <c r="I71" s="63">
        <v>49.48</v>
      </c>
      <c r="J71" s="63">
        <v>294.98</v>
      </c>
      <c r="K71" s="64" t="s">
        <v>32</v>
      </c>
      <c r="L71" s="63">
        <v>11</v>
      </c>
    </row>
    <row r="72" spans="1:12" ht="14.4" x14ac:dyDescent="0.3">
      <c r="A72" s="24"/>
      <c r="B72" s="25"/>
      <c r="C72" s="26"/>
      <c r="D72" s="65" t="s">
        <v>45</v>
      </c>
      <c r="E72" s="62" t="s">
        <v>29</v>
      </c>
      <c r="F72" s="63">
        <v>200</v>
      </c>
      <c r="G72" s="63">
        <v>7.0000000000000007E-2</v>
      </c>
      <c r="H72" s="63" t="s">
        <v>59</v>
      </c>
      <c r="I72" s="63">
        <v>15</v>
      </c>
      <c r="J72" s="63">
        <v>60</v>
      </c>
      <c r="K72" s="64">
        <v>376</v>
      </c>
      <c r="L72" s="63">
        <v>2.9</v>
      </c>
    </row>
    <row r="73" spans="1:12" ht="14.4" x14ac:dyDescent="0.3">
      <c r="A73" s="24"/>
      <c r="B73" s="25"/>
      <c r="C73" s="26"/>
      <c r="D73" s="37" t="s">
        <v>35</v>
      </c>
      <c r="E73" s="62"/>
      <c r="F73" s="63"/>
      <c r="G73" s="63">
        <v>7.52</v>
      </c>
      <c r="H73" s="63">
        <v>7.51</v>
      </c>
      <c r="I73" s="63">
        <v>64.48</v>
      </c>
      <c r="J73" s="63">
        <v>357.98</v>
      </c>
      <c r="K73" s="64"/>
      <c r="L73" s="63"/>
    </row>
    <row r="74" spans="1:12" ht="15.75" customHeight="1" thickBot="1" x14ac:dyDescent="0.3">
      <c r="A74" s="44">
        <f>A52</f>
        <v>1</v>
      </c>
      <c r="B74" s="45">
        <f>B52</f>
        <v>3</v>
      </c>
      <c r="C74" s="74" t="s">
        <v>49</v>
      </c>
      <c r="D74" s="75"/>
      <c r="E74" s="46"/>
      <c r="F74" s="47">
        <f>F59+F69</f>
        <v>1340</v>
      </c>
      <c r="G74" s="47">
        <f>G59+G69+G73</f>
        <v>38.620000000000005</v>
      </c>
      <c r="H74" s="47">
        <f>H59+H69</f>
        <v>41.84</v>
      </c>
      <c r="I74" s="47">
        <f>I59+I69</f>
        <v>218.85</v>
      </c>
      <c r="J74" s="47">
        <f>J59+J69</f>
        <v>1133.51</v>
      </c>
      <c r="K74" s="47"/>
      <c r="L74" s="47">
        <f>L59+L69</f>
        <v>151.28</v>
      </c>
    </row>
    <row r="75" spans="1:12" ht="14.4" x14ac:dyDescent="0.3">
      <c r="A75" s="16">
        <v>1</v>
      </c>
      <c r="B75" s="17">
        <v>4</v>
      </c>
      <c r="C75" s="18" t="s">
        <v>25</v>
      </c>
      <c r="D75" s="19" t="s">
        <v>26</v>
      </c>
      <c r="E75" s="20" t="s">
        <v>70</v>
      </c>
      <c r="F75" s="21">
        <v>220</v>
      </c>
      <c r="G75" s="29">
        <v>6.08</v>
      </c>
      <c r="H75" s="21">
        <v>11.18</v>
      </c>
      <c r="I75" s="21">
        <v>33.479999999999997</v>
      </c>
      <c r="J75" s="21">
        <v>260</v>
      </c>
      <c r="K75" s="22">
        <v>175</v>
      </c>
      <c r="L75" s="53">
        <v>22.54</v>
      </c>
    </row>
    <row r="76" spans="1:12" ht="14.4" x14ac:dyDescent="0.3">
      <c r="A76" s="24"/>
      <c r="B76" s="25"/>
      <c r="C76" s="26"/>
      <c r="D76" s="27"/>
      <c r="E76" s="28"/>
      <c r="F76" s="29"/>
      <c r="G76" s="29"/>
      <c r="H76" s="29"/>
      <c r="I76" s="29"/>
      <c r="J76" s="29"/>
      <c r="K76" s="30"/>
      <c r="L76" s="54"/>
    </row>
    <row r="77" spans="1:12" ht="14.4" x14ac:dyDescent="0.3">
      <c r="A77" s="24"/>
      <c r="B77" s="25"/>
      <c r="C77" s="26"/>
      <c r="D77" s="32" t="s">
        <v>28</v>
      </c>
      <c r="E77" s="28" t="s">
        <v>71</v>
      </c>
      <c r="F77" s="29">
        <v>200</v>
      </c>
      <c r="G77" s="29">
        <v>7.0000000000000007E-2</v>
      </c>
      <c r="H77" s="29"/>
      <c r="I77" s="29">
        <v>15</v>
      </c>
      <c r="J77" s="29">
        <v>60</v>
      </c>
      <c r="K77" s="30">
        <v>376</v>
      </c>
      <c r="L77" s="54">
        <v>3.11</v>
      </c>
    </row>
    <row r="78" spans="1:12" ht="14.4" x14ac:dyDescent="0.3">
      <c r="A78" s="24"/>
      <c r="B78" s="25"/>
      <c r="C78" s="26"/>
      <c r="D78" s="32" t="s">
        <v>30</v>
      </c>
      <c r="E78" s="28" t="s">
        <v>72</v>
      </c>
      <c r="F78" s="29">
        <v>55</v>
      </c>
      <c r="G78" s="29">
        <v>2.4</v>
      </c>
      <c r="H78" s="29">
        <v>3.87</v>
      </c>
      <c r="I78" s="29">
        <v>27.83</v>
      </c>
      <c r="J78" s="29">
        <v>150</v>
      </c>
      <c r="K78" s="30">
        <v>2</v>
      </c>
      <c r="L78" s="54">
        <v>24.15</v>
      </c>
    </row>
    <row r="79" spans="1:12" ht="14.4" x14ac:dyDescent="0.3">
      <c r="A79" s="24"/>
      <c r="B79" s="25"/>
      <c r="C79" s="26"/>
      <c r="D79" s="32" t="s">
        <v>33</v>
      </c>
      <c r="E79" s="28" t="s">
        <v>73</v>
      </c>
      <c r="F79" s="29">
        <v>100</v>
      </c>
      <c r="G79" s="29">
        <v>1.5</v>
      </c>
      <c r="H79" s="29">
        <v>0.5</v>
      </c>
      <c r="I79" s="29">
        <v>21</v>
      </c>
      <c r="J79" s="29">
        <v>96</v>
      </c>
      <c r="K79" s="30">
        <v>338</v>
      </c>
      <c r="L79" s="55">
        <v>17.5</v>
      </c>
    </row>
    <row r="80" spans="1:12" ht="14.4" x14ac:dyDescent="0.3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53"/>
    </row>
    <row r="81" spans="1:12" ht="14.4" x14ac:dyDescent="0.3">
      <c r="A81" s="24"/>
      <c r="B81" s="25"/>
      <c r="C81" s="26"/>
      <c r="D81" s="27"/>
      <c r="E81" s="28"/>
      <c r="F81" s="29"/>
      <c r="G81" s="29"/>
      <c r="H81" s="29"/>
      <c r="I81" s="29"/>
      <c r="J81" s="29"/>
      <c r="K81" s="30"/>
      <c r="L81" s="29"/>
    </row>
    <row r="82" spans="1:12" ht="14.4" x14ac:dyDescent="0.3">
      <c r="A82" s="34"/>
      <c r="B82" s="35"/>
      <c r="C82" s="36"/>
      <c r="D82" s="37" t="s">
        <v>35</v>
      </c>
      <c r="E82" s="38"/>
      <c r="F82" s="39">
        <f>SUM(F75:F81)</f>
        <v>575</v>
      </c>
      <c r="G82" s="39">
        <f>SUM(G75:G81)</f>
        <v>10.050000000000001</v>
      </c>
      <c r="H82" s="39">
        <f>SUM(H75:H81)</f>
        <v>15.55</v>
      </c>
      <c r="I82" s="39">
        <f>SUM(I75:I81)</f>
        <v>97.31</v>
      </c>
      <c r="J82" s="39">
        <f>SUM(J75:J81)</f>
        <v>566</v>
      </c>
      <c r="K82" s="40"/>
      <c r="L82" s="39">
        <f>SUM(L75:L81)</f>
        <v>67.3</v>
      </c>
    </row>
    <row r="83" spans="1:12" ht="14.4" x14ac:dyDescent="0.3">
      <c r="A83" s="41">
        <f>A75</f>
        <v>1</v>
      </c>
      <c r="B83" s="42">
        <f>B75</f>
        <v>4</v>
      </c>
      <c r="C83" s="43" t="s">
        <v>36</v>
      </c>
      <c r="D83" s="32" t="s">
        <v>37</v>
      </c>
      <c r="E83" s="28" t="s">
        <v>106</v>
      </c>
      <c r="F83" s="29">
        <v>75</v>
      </c>
      <c r="G83" s="29">
        <v>0.86</v>
      </c>
      <c r="H83" s="29">
        <v>0.13</v>
      </c>
      <c r="I83" s="73" t="s">
        <v>126</v>
      </c>
      <c r="J83" s="29">
        <v>13.5</v>
      </c>
      <c r="K83" s="30">
        <v>65</v>
      </c>
      <c r="L83" s="53">
        <v>12.5</v>
      </c>
    </row>
    <row r="84" spans="1:12" ht="14.4" x14ac:dyDescent="0.3">
      <c r="A84" s="24"/>
      <c r="B84" s="25"/>
      <c r="C84" s="26"/>
      <c r="D84" s="32" t="s">
        <v>39</v>
      </c>
      <c r="E84" s="28" t="s">
        <v>74</v>
      </c>
      <c r="F84" s="29">
        <v>250</v>
      </c>
      <c r="G84" s="29">
        <v>24.34</v>
      </c>
      <c r="H84" s="29">
        <v>7.78</v>
      </c>
      <c r="I84" s="29">
        <v>9.3000000000000007</v>
      </c>
      <c r="J84" s="29">
        <v>92.6</v>
      </c>
      <c r="K84" s="30">
        <v>113</v>
      </c>
      <c r="L84" s="54">
        <v>23.24</v>
      </c>
    </row>
    <row r="85" spans="1:12" ht="14.4" x14ac:dyDescent="0.3">
      <c r="A85" s="24"/>
      <c r="B85" s="25"/>
      <c r="C85" s="26"/>
      <c r="D85" s="32" t="s">
        <v>41</v>
      </c>
      <c r="E85" s="28" t="s">
        <v>107</v>
      </c>
      <c r="F85" s="29">
        <v>230</v>
      </c>
      <c r="G85" s="29">
        <v>17</v>
      </c>
      <c r="H85" s="29">
        <v>17.600000000000001</v>
      </c>
      <c r="I85" s="29">
        <v>14.3</v>
      </c>
      <c r="J85" s="29">
        <v>284</v>
      </c>
      <c r="K85" s="30">
        <v>259</v>
      </c>
      <c r="L85" s="54">
        <v>30.27</v>
      </c>
    </row>
    <row r="86" spans="1:12" ht="14.4" x14ac:dyDescent="0.3">
      <c r="A86" s="24"/>
      <c r="B86" s="25"/>
      <c r="C86" s="26"/>
      <c r="D86" s="32" t="s">
        <v>43</v>
      </c>
      <c r="E86" s="28"/>
      <c r="F86" s="29"/>
      <c r="G86" s="29"/>
      <c r="H86" s="29"/>
      <c r="I86" s="29"/>
      <c r="J86" s="29"/>
      <c r="K86" s="30"/>
      <c r="L86" s="54"/>
    </row>
    <row r="87" spans="1:12" ht="14.4" x14ac:dyDescent="0.3">
      <c r="A87" s="24"/>
      <c r="B87" s="25"/>
      <c r="C87" s="26"/>
      <c r="D87" s="32" t="s">
        <v>45</v>
      </c>
      <c r="E87" s="28" t="s">
        <v>75</v>
      </c>
      <c r="F87" s="29">
        <v>200</v>
      </c>
      <c r="G87" s="29">
        <v>1.1599999999999999</v>
      </c>
      <c r="H87" s="29">
        <v>0.3</v>
      </c>
      <c r="I87" s="29">
        <v>47.26</v>
      </c>
      <c r="J87" s="29">
        <v>196.38</v>
      </c>
      <c r="K87" s="30" t="s">
        <v>32</v>
      </c>
      <c r="L87" s="54">
        <v>23.5</v>
      </c>
    </row>
    <row r="88" spans="1:12" ht="14.4" x14ac:dyDescent="0.3">
      <c r="A88" s="24"/>
      <c r="B88" s="25"/>
      <c r="C88" s="26"/>
      <c r="D88" s="32" t="s">
        <v>47</v>
      </c>
      <c r="E88" s="28"/>
      <c r="F88" s="29"/>
      <c r="G88" s="29"/>
      <c r="H88" s="29"/>
      <c r="I88" s="29"/>
      <c r="J88" s="29"/>
      <c r="K88" s="30"/>
      <c r="L88" s="54"/>
    </row>
    <row r="89" spans="1:12" ht="14.4" x14ac:dyDescent="0.3">
      <c r="A89" s="24"/>
      <c r="B89" s="25"/>
      <c r="C89" s="26"/>
      <c r="D89" s="32" t="s">
        <v>48</v>
      </c>
      <c r="E89" s="28" t="s">
        <v>60</v>
      </c>
      <c r="F89" s="29">
        <v>40</v>
      </c>
      <c r="G89" s="29">
        <v>2.2400000000000002</v>
      </c>
      <c r="H89" s="29">
        <v>0.44</v>
      </c>
      <c r="I89" s="29">
        <v>19.760000000000002</v>
      </c>
      <c r="J89" s="29">
        <v>91.96</v>
      </c>
      <c r="K89" s="30" t="s">
        <v>32</v>
      </c>
      <c r="L89" s="49">
        <v>2.56</v>
      </c>
    </row>
    <row r="90" spans="1:12" ht="14.4" x14ac:dyDescent="0.3">
      <c r="A90" s="24"/>
      <c r="B90" s="25"/>
      <c r="C90" s="26"/>
      <c r="D90" s="27"/>
      <c r="E90" s="28"/>
      <c r="F90" s="29"/>
      <c r="G90" s="29"/>
      <c r="H90" s="29"/>
      <c r="I90" s="29"/>
      <c r="J90" s="29"/>
      <c r="K90" s="30"/>
      <c r="L90" s="29"/>
    </row>
    <row r="91" spans="1:12" ht="14.4" x14ac:dyDescent="0.3">
      <c r="A91" s="24"/>
      <c r="B91" s="25"/>
      <c r="C91" s="26"/>
      <c r="D91" s="27"/>
      <c r="E91" s="28"/>
      <c r="F91" s="29"/>
      <c r="G91" s="29"/>
      <c r="H91" s="29"/>
      <c r="I91" s="29"/>
      <c r="J91" s="29"/>
      <c r="K91" s="30"/>
      <c r="L91" s="29"/>
    </row>
    <row r="92" spans="1:12" ht="14.4" x14ac:dyDescent="0.3">
      <c r="A92" s="34"/>
      <c r="B92" s="35"/>
      <c r="C92" s="36"/>
      <c r="D92" s="37" t="s">
        <v>35</v>
      </c>
      <c r="E92" s="38"/>
      <c r="F92" s="39">
        <f>SUM(F83:F91)</f>
        <v>795</v>
      </c>
      <c r="G92" s="39">
        <f>SUM(G83:G91)</f>
        <v>45.6</v>
      </c>
      <c r="H92" s="39">
        <f>SUM(H83:H91)</f>
        <v>26.250000000000004</v>
      </c>
      <c r="I92" s="39">
        <f>SUM(I83:I91)</f>
        <v>90.62</v>
      </c>
      <c r="J92" s="39">
        <f>SUM(J83:J91)</f>
        <v>678.44</v>
      </c>
      <c r="K92" s="40"/>
      <c r="L92" s="39">
        <f>SUM(L83:L91)</f>
        <v>92.07</v>
      </c>
    </row>
    <row r="93" spans="1:12" ht="14.4" x14ac:dyDescent="0.3">
      <c r="A93" s="24"/>
      <c r="B93" s="25"/>
      <c r="C93" s="26"/>
      <c r="D93" s="61"/>
      <c r="E93" s="62"/>
      <c r="F93" s="63"/>
      <c r="G93" s="63"/>
      <c r="H93" s="63"/>
      <c r="I93" s="63"/>
      <c r="J93" s="63"/>
      <c r="K93" s="64"/>
      <c r="L93" s="63"/>
    </row>
    <row r="94" spans="1:12" ht="14.4" x14ac:dyDescent="0.3">
      <c r="A94" s="24">
        <v>1</v>
      </c>
      <c r="B94" s="25">
        <v>4</v>
      </c>
      <c r="C94" s="26" t="s">
        <v>122</v>
      </c>
      <c r="D94" s="65" t="s">
        <v>123</v>
      </c>
      <c r="E94" s="62" t="s">
        <v>77</v>
      </c>
      <c r="F94" s="63">
        <v>50</v>
      </c>
      <c r="G94" s="63">
        <v>7.43</v>
      </c>
      <c r="H94" s="63">
        <v>7.51</v>
      </c>
      <c r="I94" s="63">
        <v>49.48</v>
      </c>
      <c r="J94" s="63">
        <v>294.98</v>
      </c>
      <c r="K94" s="64" t="s">
        <v>32</v>
      </c>
      <c r="L94" s="63">
        <v>11</v>
      </c>
    </row>
    <row r="95" spans="1:12" ht="14.4" x14ac:dyDescent="0.3">
      <c r="A95" s="24"/>
      <c r="B95" s="25"/>
      <c r="C95" s="26"/>
      <c r="D95" s="65" t="s">
        <v>45</v>
      </c>
      <c r="E95" s="62" t="s">
        <v>29</v>
      </c>
      <c r="F95" s="63">
        <v>200</v>
      </c>
      <c r="G95" s="63">
        <v>7.0000000000000007E-2</v>
      </c>
      <c r="H95" s="63" t="s">
        <v>59</v>
      </c>
      <c r="I95" s="63">
        <v>15</v>
      </c>
      <c r="J95" s="63">
        <v>60</v>
      </c>
      <c r="K95" s="64">
        <v>376</v>
      </c>
      <c r="L95" s="63">
        <v>2.9</v>
      </c>
    </row>
    <row r="96" spans="1:12" ht="14.4" x14ac:dyDescent="0.3">
      <c r="A96" s="24"/>
      <c r="B96" s="25"/>
      <c r="C96" s="26"/>
      <c r="D96" s="37" t="s">
        <v>35</v>
      </c>
      <c r="E96" s="62"/>
      <c r="F96" s="63"/>
      <c r="G96" s="63">
        <v>7.52</v>
      </c>
      <c r="H96" s="63">
        <v>7.51</v>
      </c>
      <c r="I96" s="63">
        <v>64.48</v>
      </c>
      <c r="J96" s="63">
        <v>357.98</v>
      </c>
      <c r="K96" s="64"/>
      <c r="L96" s="63"/>
    </row>
    <row r="97" spans="1:12" ht="14.4" x14ac:dyDescent="0.3">
      <c r="A97" s="24"/>
      <c r="B97" s="25"/>
      <c r="C97" s="26"/>
      <c r="D97" s="61"/>
      <c r="E97" s="62"/>
      <c r="F97" s="63"/>
      <c r="G97" s="63"/>
      <c r="H97" s="63"/>
      <c r="I97" s="63"/>
      <c r="J97" s="63"/>
      <c r="K97" s="64"/>
      <c r="L97" s="63"/>
    </row>
    <row r="98" spans="1:12" ht="15.75" customHeight="1" thickBot="1" x14ac:dyDescent="0.3">
      <c r="A98" s="44">
        <f>A75</f>
        <v>1</v>
      </c>
      <c r="B98" s="45">
        <f>B75</f>
        <v>4</v>
      </c>
      <c r="C98" s="74" t="s">
        <v>49</v>
      </c>
      <c r="D98" s="75"/>
      <c r="E98" s="46"/>
      <c r="F98" s="47">
        <f>F82+F92</f>
        <v>1370</v>
      </c>
      <c r="G98" s="47">
        <f>G82+G92+G96</f>
        <v>63.17</v>
      </c>
      <c r="H98" s="47">
        <f>H82+H92+H96</f>
        <v>49.31</v>
      </c>
      <c r="I98" s="47">
        <f>I82+I92+I96</f>
        <v>252.41000000000003</v>
      </c>
      <c r="J98" s="47">
        <f>J82+J92+J96</f>
        <v>1602.42</v>
      </c>
      <c r="K98" s="47"/>
      <c r="L98" s="47">
        <f>L82+L92</f>
        <v>159.37</v>
      </c>
    </row>
    <row r="99" spans="1:12" ht="14.4" x14ac:dyDescent="0.3">
      <c r="A99" s="16">
        <v>1</v>
      </c>
      <c r="B99" s="17">
        <v>5</v>
      </c>
      <c r="C99" s="18" t="s">
        <v>25</v>
      </c>
      <c r="D99" s="19" t="s">
        <v>26</v>
      </c>
      <c r="E99" s="20" t="s">
        <v>76</v>
      </c>
      <c r="F99" s="21">
        <v>210</v>
      </c>
      <c r="G99" s="21">
        <v>8.65</v>
      </c>
      <c r="H99" s="21">
        <v>11.92</v>
      </c>
      <c r="I99" s="21">
        <v>39.76</v>
      </c>
      <c r="J99" s="21">
        <v>302</v>
      </c>
      <c r="K99" s="22">
        <v>173</v>
      </c>
      <c r="L99" s="23">
        <v>29.43</v>
      </c>
    </row>
    <row r="100" spans="1:12" ht="14.4" x14ac:dyDescent="0.3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31"/>
    </row>
    <row r="101" spans="1:12" ht="14.4" x14ac:dyDescent="0.3">
      <c r="A101" s="24"/>
      <c r="B101" s="25"/>
      <c r="C101" s="26"/>
      <c r="D101" s="32" t="s">
        <v>28</v>
      </c>
      <c r="E101" s="28" t="s">
        <v>29</v>
      </c>
      <c r="F101" s="29">
        <v>200</v>
      </c>
      <c r="G101" s="29">
        <v>7.0000000000000007E-2</v>
      </c>
      <c r="H101" s="29"/>
      <c r="I101" s="29">
        <v>15</v>
      </c>
      <c r="J101" s="29">
        <v>60</v>
      </c>
      <c r="K101" s="30">
        <v>376</v>
      </c>
      <c r="L101" s="31">
        <v>3.58</v>
      </c>
    </row>
    <row r="102" spans="1:12" ht="14.4" x14ac:dyDescent="0.3">
      <c r="A102" s="24"/>
      <c r="B102" s="25"/>
      <c r="C102" s="26"/>
      <c r="D102" s="32"/>
      <c r="E102" s="28"/>
      <c r="F102" s="29"/>
      <c r="G102" s="29"/>
      <c r="H102" s="29"/>
      <c r="I102" s="29"/>
      <c r="J102" s="29"/>
      <c r="K102" s="30"/>
      <c r="L102" s="31"/>
    </row>
    <row r="103" spans="1:12" ht="14.4" x14ac:dyDescent="0.3">
      <c r="A103" s="24"/>
      <c r="B103" s="25"/>
      <c r="C103" s="26"/>
      <c r="D103" s="32" t="s">
        <v>33</v>
      </c>
      <c r="E103" s="28" t="s">
        <v>34</v>
      </c>
      <c r="F103" s="29">
        <v>75</v>
      </c>
      <c r="G103" s="29">
        <v>0.33</v>
      </c>
      <c r="H103" s="29">
        <v>0.3</v>
      </c>
      <c r="I103" s="29">
        <v>7.35</v>
      </c>
      <c r="J103" s="29">
        <v>33.299999999999997</v>
      </c>
      <c r="K103" s="30">
        <v>338</v>
      </c>
      <c r="L103" s="31">
        <v>27</v>
      </c>
    </row>
    <row r="104" spans="1:12" ht="14.4" x14ac:dyDescent="0.3">
      <c r="A104" s="24"/>
      <c r="B104" s="25"/>
      <c r="C104" s="26"/>
      <c r="D104" s="27"/>
      <c r="E104" s="28"/>
      <c r="F104" s="29"/>
      <c r="G104" s="29"/>
      <c r="H104" s="29"/>
      <c r="I104" s="29"/>
      <c r="J104" s="29"/>
      <c r="K104" s="30"/>
      <c r="L104" s="29"/>
    </row>
    <row r="105" spans="1:12" ht="14.4" x14ac:dyDescent="0.3">
      <c r="A105" s="24"/>
      <c r="B105" s="25"/>
      <c r="C105" s="26"/>
      <c r="D105" s="27"/>
      <c r="E105" s="28"/>
      <c r="F105" s="29"/>
      <c r="G105" s="29"/>
      <c r="H105" s="29"/>
      <c r="I105" s="29"/>
      <c r="J105" s="29"/>
      <c r="K105" s="30"/>
      <c r="L105" s="29"/>
    </row>
    <row r="106" spans="1:12" ht="14.4" x14ac:dyDescent="0.3">
      <c r="A106" s="34"/>
      <c r="B106" s="35"/>
      <c r="C106" s="36"/>
      <c r="D106" s="37" t="s">
        <v>35</v>
      </c>
      <c r="E106" s="38"/>
      <c r="F106" s="39">
        <f>SUM(F99:F105)</f>
        <v>485</v>
      </c>
      <c r="G106" s="39">
        <f>SUM(G99:G105)</f>
        <v>9.0500000000000007</v>
      </c>
      <c r="H106" s="39">
        <f>SUM(H99:H105)</f>
        <v>12.22</v>
      </c>
      <c r="I106" s="39">
        <f>SUM(I99:I105)</f>
        <v>62.11</v>
      </c>
      <c r="J106" s="39">
        <f>SUM(J99:J105)</f>
        <v>395.3</v>
      </c>
      <c r="K106" s="40"/>
      <c r="L106" s="39">
        <f>SUM(L99:L105)</f>
        <v>60.01</v>
      </c>
    </row>
    <row r="107" spans="1:12" ht="14.4" x14ac:dyDescent="0.3">
      <c r="A107" s="41">
        <f>A99</f>
        <v>1</v>
      </c>
      <c r="B107" s="42">
        <f>B99</f>
        <v>5</v>
      </c>
      <c r="C107" s="43" t="s">
        <v>36</v>
      </c>
      <c r="D107" s="32" t="s">
        <v>37</v>
      </c>
      <c r="E107" s="28" t="s">
        <v>78</v>
      </c>
      <c r="F107" s="29">
        <v>100</v>
      </c>
      <c r="G107" s="29">
        <v>1.1000000000000001</v>
      </c>
      <c r="H107" s="29">
        <v>6.1</v>
      </c>
      <c r="I107" s="29">
        <v>11.2</v>
      </c>
      <c r="J107" s="29">
        <v>103.9</v>
      </c>
      <c r="K107" s="30">
        <v>54</v>
      </c>
      <c r="L107" s="23">
        <v>11.25</v>
      </c>
    </row>
    <row r="108" spans="1:12" ht="14.4" x14ac:dyDescent="0.3">
      <c r="A108" s="24"/>
      <c r="B108" s="25"/>
      <c r="C108" s="26"/>
      <c r="D108" s="32" t="s">
        <v>39</v>
      </c>
      <c r="E108" s="28" t="s">
        <v>79</v>
      </c>
      <c r="F108" s="29">
        <v>250</v>
      </c>
      <c r="G108" s="29">
        <v>2.0099999999999998</v>
      </c>
      <c r="H108" s="29">
        <v>5.09</v>
      </c>
      <c r="I108" s="29">
        <v>11.98</v>
      </c>
      <c r="J108" s="29">
        <v>107.25</v>
      </c>
      <c r="K108" s="30">
        <v>96</v>
      </c>
      <c r="L108" s="31">
        <v>29.72</v>
      </c>
    </row>
    <row r="109" spans="1:12" ht="14.4" x14ac:dyDescent="0.3">
      <c r="A109" s="24"/>
      <c r="B109" s="25"/>
      <c r="C109" s="26"/>
      <c r="D109" s="32" t="s">
        <v>41</v>
      </c>
      <c r="E109" s="28" t="s">
        <v>108</v>
      </c>
      <c r="F109" s="29">
        <v>75</v>
      </c>
      <c r="G109" s="29">
        <v>10.52</v>
      </c>
      <c r="H109" s="29">
        <v>7.15</v>
      </c>
      <c r="I109" s="29">
        <v>2.14</v>
      </c>
      <c r="J109" s="29">
        <v>115</v>
      </c>
      <c r="K109" s="30">
        <v>292</v>
      </c>
      <c r="L109" s="31">
        <v>29</v>
      </c>
    </row>
    <row r="110" spans="1:12" ht="14.4" x14ac:dyDescent="0.3">
      <c r="A110" s="24"/>
      <c r="B110" s="25"/>
      <c r="C110" s="26"/>
      <c r="D110" s="32" t="s">
        <v>43</v>
      </c>
      <c r="E110" s="28" t="s">
        <v>80</v>
      </c>
      <c r="F110" s="29">
        <v>150</v>
      </c>
      <c r="G110" s="29">
        <v>3.68</v>
      </c>
      <c r="H110" s="29">
        <v>5.42</v>
      </c>
      <c r="I110" s="29">
        <v>36.049999999999997</v>
      </c>
      <c r="J110" s="29">
        <v>211.81</v>
      </c>
      <c r="K110" s="30">
        <v>304</v>
      </c>
      <c r="L110" s="31">
        <v>13.45</v>
      </c>
    </row>
    <row r="111" spans="1:12" ht="14.4" x14ac:dyDescent="0.3">
      <c r="A111" s="24"/>
      <c r="B111" s="25"/>
      <c r="C111" s="26"/>
      <c r="D111" s="32" t="s">
        <v>45</v>
      </c>
      <c r="E111" s="28" t="s">
        <v>81</v>
      </c>
      <c r="F111" s="29">
        <v>200</v>
      </c>
      <c r="G111" s="29">
        <v>0.67</v>
      </c>
      <c r="H111" s="29">
        <v>0.27</v>
      </c>
      <c r="I111" s="29">
        <v>20.76</v>
      </c>
      <c r="J111" s="29">
        <v>88.2</v>
      </c>
      <c r="K111" s="30">
        <v>388</v>
      </c>
      <c r="L111" s="31">
        <v>5.43</v>
      </c>
    </row>
    <row r="112" spans="1:12" ht="14.4" x14ac:dyDescent="0.3">
      <c r="A112" s="24"/>
      <c r="B112" s="25"/>
      <c r="C112" s="26"/>
      <c r="D112" s="32" t="s">
        <v>47</v>
      </c>
      <c r="E112" s="28"/>
      <c r="F112" s="29"/>
      <c r="G112" s="29"/>
      <c r="H112" s="29"/>
      <c r="I112" s="29"/>
      <c r="J112" s="29"/>
      <c r="K112" s="30"/>
      <c r="L112" s="31"/>
    </row>
    <row r="113" spans="1:12" ht="14.4" x14ac:dyDescent="0.3">
      <c r="A113" s="24"/>
      <c r="B113" s="25"/>
      <c r="C113" s="26"/>
      <c r="D113" s="32" t="s">
        <v>48</v>
      </c>
      <c r="E113" s="28" t="s">
        <v>60</v>
      </c>
      <c r="F113" s="29">
        <v>40</v>
      </c>
      <c r="G113" s="29">
        <v>2.2400000000000002</v>
      </c>
      <c r="H113" s="29">
        <v>0.44</v>
      </c>
      <c r="I113" s="29">
        <v>19.760000000000002</v>
      </c>
      <c r="J113" s="29">
        <v>91.96</v>
      </c>
      <c r="K113" s="30" t="s">
        <v>32</v>
      </c>
      <c r="L113" s="31">
        <v>3.2</v>
      </c>
    </row>
    <row r="114" spans="1:12" ht="14.4" x14ac:dyDescent="0.3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spans="1:12" ht="14.4" x14ac:dyDescent="0.3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spans="1:12" ht="14.4" x14ac:dyDescent="0.3">
      <c r="A116" s="34"/>
      <c r="B116" s="35"/>
      <c r="C116" s="36"/>
      <c r="D116" s="37" t="s">
        <v>35</v>
      </c>
      <c r="E116" s="38"/>
      <c r="F116" s="39">
        <f>SUM(F107:F115)</f>
        <v>815</v>
      </c>
      <c r="G116" s="39">
        <f>SUM(G107:G115)</f>
        <v>20.22</v>
      </c>
      <c r="H116" s="39">
        <f>SUM(H107:H115)</f>
        <v>24.47</v>
      </c>
      <c r="I116" s="39">
        <f>SUM(I107:I115)</f>
        <v>101.89</v>
      </c>
      <c r="J116" s="39">
        <f>SUM(J107:J115)</f>
        <v>718.12000000000012</v>
      </c>
      <c r="K116" s="40"/>
      <c r="L116" s="39">
        <f>SUM(L107:L115)</f>
        <v>92.05</v>
      </c>
    </row>
    <row r="117" spans="1:12" ht="14.4" x14ac:dyDescent="0.3">
      <c r="A117" s="24"/>
      <c r="B117" s="25"/>
      <c r="C117" s="26"/>
      <c r="D117" s="61"/>
      <c r="E117" s="62"/>
      <c r="F117" s="63"/>
      <c r="G117" s="63"/>
      <c r="H117" s="63"/>
      <c r="I117" s="63"/>
      <c r="J117" s="63"/>
      <c r="K117" s="64"/>
      <c r="L117" s="63"/>
    </row>
    <row r="118" spans="1:12" ht="14.4" x14ac:dyDescent="0.3">
      <c r="A118" s="24">
        <v>1</v>
      </c>
      <c r="B118" s="25">
        <v>5</v>
      </c>
      <c r="C118" s="26" t="s">
        <v>122</v>
      </c>
      <c r="D118" s="65" t="s">
        <v>123</v>
      </c>
      <c r="E118" s="62" t="s">
        <v>77</v>
      </c>
      <c r="F118" s="63">
        <v>50</v>
      </c>
      <c r="G118" s="63">
        <v>7.43</v>
      </c>
      <c r="H118" s="63">
        <v>7.51</v>
      </c>
      <c r="I118" s="63">
        <v>49.48</v>
      </c>
      <c r="J118" s="63">
        <v>294.98</v>
      </c>
      <c r="K118" s="64" t="s">
        <v>32</v>
      </c>
      <c r="L118" s="63">
        <v>11</v>
      </c>
    </row>
    <row r="119" spans="1:12" ht="14.4" x14ac:dyDescent="0.3">
      <c r="A119" s="24"/>
      <c r="B119" s="25"/>
      <c r="C119" s="26"/>
      <c r="D119" s="65" t="s">
        <v>45</v>
      </c>
      <c r="E119" s="62" t="s">
        <v>29</v>
      </c>
      <c r="F119" s="63">
        <v>200</v>
      </c>
      <c r="G119" s="63">
        <v>7.0000000000000007E-2</v>
      </c>
      <c r="H119" s="63" t="s">
        <v>59</v>
      </c>
      <c r="I119" s="63">
        <v>15</v>
      </c>
      <c r="J119" s="63">
        <v>60</v>
      </c>
      <c r="K119" s="64">
        <v>376</v>
      </c>
      <c r="L119" s="63">
        <v>2.9</v>
      </c>
    </row>
    <row r="120" spans="1:12" ht="14.4" x14ac:dyDescent="0.3">
      <c r="A120" s="24"/>
      <c r="B120" s="25"/>
      <c r="C120" s="26"/>
      <c r="D120" s="37" t="s">
        <v>35</v>
      </c>
      <c r="E120" s="62"/>
      <c r="F120" s="63"/>
      <c r="G120" s="63">
        <v>7.52</v>
      </c>
      <c r="H120" s="63">
        <v>7.51</v>
      </c>
      <c r="I120" s="63">
        <v>64.48</v>
      </c>
      <c r="J120" s="63">
        <v>357.98</v>
      </c>
      <c r="K120" s="64"/>
      <c r="L120" s="63"/>
    </row>
    <row r="121" spans="1:12" ht="14.4" x14ac:dyDescent="0.3">
      <c r="A121" s="24"/>
      <c r="B121" s="25"/>
      <c r="C121" s="26"/>
      <c r="D121" s="61"/>
      <c r="E121" s="62"/>
      <c r="F121" s="63"/>
      <c r="G121" s="63"/>
      <c r="H121" s="63"/>
      <c r="I121" s="63"/>
      <c r="J121" s="63"/>
      <c r="K121" s="64"/>
      <c r="L121" s="63"/>
    </row>
    <row r="122" spans="1:12" ht="15.75" customHeight="1" thickBot="1" x14ac:dyDescent="0.3">
      <c r="A122" s="44">
        <f>A99</f>
        <v>1</v>
      </c>
      <c r="B122" s="45">
        <f>B99</f>
        <v>5</v>
      </c>
      <c r="C122" s="74" t="s">
        <v>49</v>
      </c>
      <c r="D122" s="75"/>
      <c r="E122" s="46"/>
      <c r="F122" s="47">
        <f>F106+F116</f>
        <v>1300</v>
      </c>
      <c r="G122" s="47">
        <f>G106+G116+G120</f>
        <v>36.79</v>
      </c>
      <c r="H122" s="47">
        <f>H106+H116+H120</f>
        <v>44.199999999999996</v>
      </c>
      <c r="I122" s="47">
        <f>I106+I116+I120</f>
        <v>228.48000000000002</v>
      </c>
      <c r="J122" s="47">
        <f>J106+J116+J120</f>
        <v>1471.4</v>
      </c>
      <c r="K122" s="47"/>
      <c r="L122" s="47">
        <f>L106+L116</f>
        <v>152.06</v>
      </c>
    </row>
    <row r="123" spans="1:12" ht="14.4" x14ac:dyDescent="0.3">
      <c r="A123" s="16">
        <v>2</v>
      </c>
      <c r="B123" s="17">
        <v>1</v>
      </c>
      <c r="C123" s="18" t="s">
        <v>25</v>
      </c>
      <c r="D123" s="19" t="s">
        <v>26</v>
      </c>
      <c r="E123" s="20" t="s">
        <v>82</v>
      </c>
      <c r="F123" s="21">
        <v>220</v>
      </c>
      <c r="G123" s="21">
        <v>9.09</v>
      </c>
      <c r="H123" s="21">
        <v>12.99</v>
      </c>
      <c r="I123" s="21">
        <v>45.16</v>
      </c>
      <c r="J123" s="21">
        <v>335</v>
      </c>
      <c r="K123" s="22">
        <v>183</v>
      </c>
      <c r="L123" s="23">
        <v>23.81</v>
      </c>
    </row>
    <row r="124" spans="1:12" ht="14.4" x14ac:dyDescent="0.3">
      <c r="A124" s="24"/>
      <c r="B124" s="25"/>
      <c r="C124" s="26"/>
      <c r="D124" s="27"/>
      <c r="E124" s="28"/>
      <c r="F124" s="29"/>
      <c r="G124" s="29"/>
      <c r="H124" s="29"/>
      <c r="I124" s="29"/>
      <c r="J124" s="29"/>
      <c r="K124" s="30"/>
      <c r="L124" s="31"/>
    </row>
    <row r="125" spans="1:12" ht="14.4" x14ac:dyDescent="0.3">
      <c r="A125" s="24"/>
      <c r="B125" s="25"/>
      <c r="C125" s="26"/>
      <c r="D125" s="32" t="s">
        <v>28</v>
      </c>
      <c r="E125" s="28" t="s">
        <v>83</v>
      </c>
      <c r="F125" s="29">
        <v>200</v>
      </c>
      <c r="G125" s="29">
        <v>1.52</v>
      </c>
      <c r="H125" s="29">
        <v>1.35</v>
      </c>
      <c r="I125" s="29">
        <v>15.9</v>
      </c>
      <c r="J125" s="29">
        <v>81</v>
      </c>
      <c r="K125" s="30">
        <v>378</v>
      </c>
      <c r="L125" s="31">
        <v>17.86</v>
      </c>
    </row>
    <row r="126" spans="1:12" ht="14.4" x14ac:dyDescent="0.3">
      <c r="A126" s="24"/>
      <c r="B126" s="25"/>
      <c r="C126" s="26"/>
      <c r="D126" s="32" t="s">
        <v>30</v>
      </c>
      <c r="E126" s="28" t="s">
        <v>84</v>
      </c>
      <c r="F126" s="29">
        <v>40</v>
      </c>
      <c r="G126" s="29">
        <v>2.36</v>
      </c>
      <c r="H126" s="29">
        <v>7.49</v>
      </c>
      <c r="I126" s="29">
        <v>14.89</v>
      </c>
      <c r="J126" s="29">
        <v>136</v>
      </c>
      <c r="K126" s="30">
        <v>1</v>
      </c>
      <c r="L126" s="31">
        <v>25.5</v>
      </c>
    </row>
    <row r="127" spans="1:12" ht="14.4" x14ac:dyDescent="0.3">
      <c r="A127" s="24"/>
      <c r="B127" s="25"/>
      <c r="C127" s="26"/>
      <c r="D127" s="32" t="s">
        <v>33</v>
      </c>
      <c r="E127" s="28"/>
      <c r="F127" s="29"/>
      <c r="G127" s="29"/>
      <c r="H127" s="29"/>
      <c r="I127" s="29"/>
      <c r="J127" s="29"/>
      <c r="K127" s="30"/>
      <c r="L127" s="29"/>
    </row>
    <row r="128" spans="1:12" ht="14.4" x14ac:dyDescent="0.3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spans="1:12" ht="14.4" x14ac:dyDescent="0.3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spans="1:12" ht="14.4" x14ac:dyDescent="0.3">
      <c r="A130" s="34"/>
      <c r="B130" s="35"/>
      <c r="C130" s="36"/>
      <c r="D130" s="37" t="s">
        <v>35</v>
      </c>
      <c r="E130" s="38"/>
      <c r="F130" s="39">
        <f>SUM(F123:F129)</f>
        <v>460</v>
      </c>
      <c r="G130" s="39">
        <f>SUM(G123:G129)</f>
        <v>12.969999999999999</v>
      </c>
      <c r="H130" s="39">
        <f>SUM(H123:H129)</f>
        <v>21.83</v>
      </c>
      <c r="I130" s="39">
        <f>SUM(I123:I129)</f>
        <v>75.949999999999989</v>
      </c>
      <c r="J130" s="39">
        <f>SUM(J123:J129)</f>
        <v>552</v>
      </c>
      <c r="K130" s="40"/>
      <c r="L130" s="39">
        <f>SUM(L123:L129)</f>
        <v>67.17</v>
      </c>
    </row>
    <row r="131" spans="1:12" ht="14.4" x14ac:dyDescent="0.3">
      <c r="A131" s="41">
        <f>A123</f>
        <v>2</v>
      </c>
      <c r="B131" s="42">
        <f>B123</f>
        <v>1</v>
      </c>
      <c r="C131" s="43" t="s">
        <v>36</v>
      </c>
      <c r="D131" s="32" t="s">
        <v>37</v>
      </c>
      <c r="E131" s="28" t="s">
        <v>85</v>
      </c>
      <c r="F131" s="29">
        <v>155</v>
      </c>
      <c r="G131" s="29">
        <v>4.46</v>
      </c>
      <c r="H131" s="29">
        <v>3.81</v>
      </c>
      <c r="I131" s="29">
        <v>8.49</v>
      </c>
      <c r="J131" s="29">
        <v>86</v>
      </c>
      <c r="K131" s="30">
        <v>133</v>
      </c>
      <c r="L131" s="31">
        <v>14.24</v>
      </c>
    </row>
    <row r="132" spans="1:12" ht="14.4" x14ac:dyDescent="0.3">
      <c r="A132" s="24"/>
      <c r="B132" s="25"/>
      <c r="C132" s="26"/>
      <c r="D132" s="32" t="s">
        <v>39</v>
      </c>
      <c r="E132" s="28" t="s">
        <v>86</v>
      </c>
      <c r="F132" s="29">
        <v>250</v>
      </c>
      <c r="G132" s="29">
        <v>5.49</v>
      </c>
      <c r="H132" s="29">
        <v>5.27</v>
      </c>
      <c r="I132" s="29">
        <v>16.53</v>
      </c>
      <c r="J132" s="29">
        <v>148.25</v>
      </c>
      <c r="K132" s="30">
        <v>102</v>
      </c>
      <c r="L132" s="31">
        <v>23.26</v>
      </c>
    </row>
    <row r="133" spans="1:12" ht="14.4" x14ac:dyDescent="0.3">
      <c r="A133" s="24"/>
      <c r="B133" s="25"/>
      <c r="C133" s="26"/>
      <c r="D133" s="32" t="s">
        <v>41</v>
      </c>
      <c r="E133" s="28" t="s">
        <v>127</v>
      </c>
      <c r="F133" s="29">
        <v>100</v>
      </c>
      <c r="G133" s="29">
        <v>18</v>
      </c>
      <c r="H133" s="29">
        <v>17</v>
      </c>
      <c r="I133" s="29">
        <v>14</v>
      </c>
      <c r="J133" s="29">
        <v>286</v>
      </c>
      <c r="K133" s="30">
        <v>282</v>
      </c>
      <c r="L133" s="31">
        <v>49.15</v>
      </c>
    </row>
    <row r="134" spans="1:12" ht="14.4" x14ac:dyDescent="0.3">
      <c r="A134" s="24"/>
      <c r="B134" s="25"/>
      <c r="C134" s="26"/>
      <c r="D134" s="32" t="s">
        <v>43</v>
      </c>
      <c r="E134" s="28" t="s">
        <v>87</v>
      </c>
      <c r="F134" s="29">
        <v>200</v>
      </c>
      <c r="G134" s="29">
        <v>4.13</v>
      </c>
      <c r="H134" s="29">
        <v>6.47</v>
      </c>
      <c r="I134" s="29">
        <v>18.850000000000001</v>
      </c>
      <c r="J134" s="29">
        <v>150.19999999999999</v>
      </c>
      <c r="K134" s="30">
        <v>321</v>
      </c>
      <c r="L134" s="31">
        <v>17.25</v>
      </c>
    </row>
    <row r="135" spans="1:12" ht="14.4" x14ac:dyDescent="0.3">
      <c r="A135" s="24"/>
      <c r="B135" s="25"/>
      <c r="C135" s="26"/>
      <c r="D135" s="32" t="s">
        <v>45</v>
      </c>
      <c r="E135" s="28" t="s">
        <v>88</v>
      </c>
      <c r="F135" s="29">
        <v>200</v>
      </c>
      <c r="G135" s="29">
        <v>0.12</v>
      </c>
      <c r="H135" s="29">
        <v>0.02</v>
      </c>
      <c r="I135" s="29">
        <v>26.55</v>
      </c>
      <c r="J135" s="29">
        <v>106.8</v>
      </c>
      <c r="K135" s="30">
        <v>387</v>
      </c>
      <c r="L135" s="31">
        <v>10.57</v>
      </c>
    </row>
    <row r="136" spans="1:12" ht="14.4" x14ac:dyDescent="0.3">
      <c r="A136" s="24"/>
      <c r="B136" s="25"/>
      <c r="C136" s="26"/>
      <c r="D136" s="32" t="s">
        <v>47</v>
      </c>
      <c r="E136" s="28"/>
      <c r="F136" s="29"/>
      <c r="G136" s="29"/>
      <c r="H136" s="29"/>
      <c r="I136" s="29"/>
      <c r="J136" s="29"/>
      <c r="K136" s="30"/>
      <c r="L136" s="31"/>
    </row>
    <row r="137" spans="1:12" ht="14.4" x14ac:dyDescent="0.3">
      <c r="A137" s="24"/>
      <c r="B137" s="25"/>
      <c r="C137" s="26"/>
      <c r="D137" s="32" t="s">
        <v>48</v>
      </c>
      <c r="E137" s="28" t="s">
        <v>60</v>
      </c>
      <c r="F137" s="29">
        <v>48</v>
      </c>
      <c r="G137" s="29">
        <v>2.65</v>
      </c>
      <c r="H137" s="29">
        <v>14.89</v>
      </c>
      <c r="I137" s="29">
        <v>15.38</v>
      </c>
      <c r="J137" s="29">
        <v>83.52</v>
      </c>
      <c r="K137" s="30" t="s">
        <v>32</v>
      </c>
      <c r="L137" s="31">
        <v>3.2</v>
      </c>
    </row>
    <row r="138" spans="1:12" ht="14.4" x14ac:dyDescent="0.3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spans="1:12" ht="14.4" x14ac:dyDescent="0.3">
      <c r="A139" s="24"/>
      <c r="B139" s="25"/>
      <c r="C139" s="26"/>
      <c r="D139" s="27"/>
      <c r="E139" s="28"/>
      <c r="F139" s="29"/>
      <c r="G139" s="29"/>
      <c r="H139" s="29"/>
      <c r="I139" s="29"/>
      <c r="J139" s="29"/>
      <c r="K139" s="30"/>
      <c r="L139" s="29"/>
    </row>
    <row r="140" spans="1:12" ht="14.4" x14ac:dyDescent="0.3">
      <c r="A140" s="34"/>
      <c r="B140" s="35"/>
      <c r="C140" s="36"/>
      <c r="D140" s="37" t="s">
        <v>35</v>
      </c>
      <c r="E140" s="38"/>
      <c r="F140" s="39">
        <f>SUM(F131:F139)</f>
        <v>953</v>
      </c>
      <c r="G140" s="39">
        <f>SUM(G131:G139)</f>
        <v>34.849999999999994</v>
      </c>
      <c r="H140" s="39">
        <f>SUM(H131:H139)</f>
        <v>47.46</v>
      </c>
      <c r="I140" s="39">
        <f>SUM(I131:I139)</f>
        <v>99.8</v>
      </c>
      <c r="J140" s="39">
        <f>SUM(J131:J139)</f>
        <v>860.77</v>
      </c>
      <c r="K140" s="40"/>
      <c r="L140" s="39">
        <f>SUM(L131:L139)</f>
        <v>117.67</v>
      </c>
    </row>
    <row r="141" spans="1:12" ht="14.4" x14ac:dyDescent="0.3">
      <c r="A141" s="24"/>
      <c r="B141" s="25"/>
      <c r="C141" s="26"/>
      <c r="D141" s="61"/>
      <c r="E141" s="62"/>
      <c r="F141" s="63"/>
      <c r="G141" s="63"/>
      <c r="H141" s="63"/>
      <c r="I141" s="63"/>
      <c r="J141" s="63"/>
      <c r="K141" s="64"/>
      <c r="L141" s="63"/>
    </row>
    <row r="142" spans="1:12" ht="14.4" x14ac:dyDescent="0.3">
      <c r="A142" s="24">
        <v>2</v>
      </c>
      <c r="B142" s="25">
        <v>1</v>
      </c>
      <c r="C142" s="26" t="s">
        <v>122</v>
      </c>
      <c r="D142" s="65" t="s">
        <v>123</v>
      </c>
      <c r="E142" s="62" t="s">
        <v>77</v>
      </c>
      <c r="F142" s="63">
        <v>50</v>
      </c>
      <c r="G142" s="63">
        <v>7.43</v>
      </c>
      <c r="H142" s="63">
        <v>7.51</v>
      </c>
      <c r="I142" s="63">
        <v>49.48</v>
      </c>
      <c r="J142" s="63">
        <v>294.98</v>
      </c>
      <c r="K142" s="64" t="s">
        <v>32</v>
      </c>
      <c r="L142" s="63">
        <v>11</v>
      </c>
    </row>
    <row r="143" spans="1:12" ht="14.4" x14ac:dyDescent="0.3">
      <c r="A143" s="24"/>
      <c r="B143" s="25"/>
      <c r="C143" s="26"/>
      <c r="D143" s="65" t="s">
        <v>45</v>
      </c>
      <c r="E143" s="62" t="s">
        <v>29</v>
      </c>
      <c r="F143" s="63">
        <v>200</v>
      </c>
      <c r="G143" s="63">
        <v>7.0000000000000007E-2</v>
      </c>
      <c r="H143" s="63" t="s">
        <v>59</v>
      </c>
      <c r="I143" s="63">
        <v>15</v>
      </c>
      <c r="J143" s="63">
        <v>60</v>
      </c>
      <c r="K143" s="64">
        <v>376</v>
      </c>
      <c r="L143" s="63">
        <v>2.9</v>
      </c>
    </row>
    <row r="144" spans="1:12" ht="14.4" x14ac:dyDescent="0.3">
      <c r="A144" s="24"/>
      <c r="B144" s="25"/>
      <c r="C144" s="26"/>
      <c r="D144" s="37" t="s">
        <v>35</v>
      </c>
      <c r="E144" s="62"/>
      <c r="F144" s="63"/>
      <c r="G144" s="63">
        <v>7.52</v>
      </c>
      <c r="H144" s="63">
        <v>7.51</v>
      </c>
      <c r="I144" s="63">
        <v>64.48</v>
      </c>
      <c r="J144" s="63">
        <v>357.98</v>
      </c>
      <c r="K144" s="64"/>
      <c r="L144" s="63"/>
    </row>
    <row r="145" spans="1:12" ht="13.8" thickBot="1" x14ac:dyDescent="0.3">
      <c r="A145" s="44">
        <f>A123</f>
        <v>2</v>
      </c>
      <c r="B145" s="45">
        <f>B123</f>
        <v>1</v>
      </c>
      <c r="C145" s="74" t="s">
        <v>49</v>
      </c>
      <c r="D145" s="75"/>
      <c r="E145" s="46"/>
      <c r="F145" s="47">
        <f>F130+F140</f>
        <v>1413</v>
      </c>
      <c r="G145" s="47">
        <f>G130+G140+G144</f>
        <v>55.339999999999989</v>
      </c>
      <c r="H145" s="47">
        <f>H130+H140+H144</f>
        <v>76.8</v>
      </c>
      <c r="I145" s="47">
        <f>I130+I140+I144</f>
        <v>240.23000000000002</v>
      </c>
      <c r="J145" s="47">
        <f>J130+J140+J144</f>
        <v>1770.75</v>
      </c>
      <c r="K145" s="47"/>
      <c r="L145" s="47">
        <f>L130+L140</f>
        <v>184.84</v>
      </c>
    </row>
    <row r="146" spans="1:12" ht="26.4" x14ac:dyDescent="0.3">
      <c r="A146" s="48">
        <v>2</v>
      </c>
      <c r="B146" s="25">
        <v>2</v>
      </c>
      <c r="C146" s="18" t="s">
        <v>25</v>
      </c>
      <c r="D146" s="19" t="s">
        <v>26</v>
      </c>
      <c r="E146" s="20" t="s">
        <v>89</v>
      </c>
      <c r="F146" s="21" t="s">
        <v>90</v>
      </c>
      <c r="G146" s="56" t="s">
        <v>91</v>
      </c>
      <c r="H146" s="21">
        <v>4</v>
      </c>
      <c r="I146" s="21">
        <v>36.96</v>
      </c>
      <c r="J146" s="21">
        <v>208.24</v>
      </c>
      <c r="K146" s="22">
        <v>173</v>
      </c>
      <c r="L146" s="23">
        <v>23.81</v>
      </c>
    </row>
    <row r="147" spans="1:12" ht="14.4" x14ac:dyDescent="0.3">
      <c r="A147" s="48"/>
      <c r="B147" s="25"/>
      <c r="C147" s="26"/>
      <c r="D147" s="27"/>
      <c r="E147" s="28"/>
      <c r="F147" s="29"/>
      <c r="G147" s="29"/>
      <c r="H147" s="29"/>
      <c r="I147" s="29"/>
      <c r="J147" s="29"/>
      <c r="K147" s="30"/>
      <c r="L147" s="31"/>
    </row>
    <row r="148" spans="1:12" ht="14.4" x14ac:dyDescent="0.3">
      <c r="A148" s="48"/>
      <c r="B148" s="25"/>
      <c r="C148" s="26"/>
      <c r="D148" s="32" t="s">
        <v>28</v>
      </c>
      <c r="E148" s="28" t="s">
        <v>92</v>
      </c>
      <c r="F148" s="29">
        <v>200</v>
      </c>
      <c r="G148" s="29">
        <v>5.8</v>
      </c>
      <c r="H148" s="29">
        <v>5</v>
      </c>
      <c r="I148" s="29">
        <v>9.6</v>
      </c>
      <c r="J148" s="29">
        <v>107</v>
      </c>
      <c r="K148" s="30">
        <v>385</v>
      </c>
      <c r="L148" s="31">
        <v>17.86</v>
      </c>
    </row>
    <row r="149" spans="1:12" ht="14.4" x14ac:dyDescent="0.3">
      <c r="A149" s="48"/>
      <c r="B149" s="25"/>
      <c r="C149" s="26"/>
      <c r="D149" s="32" t="s">
        <v>30</v>
      </c>
      <c r="E149" s="28" t="s">
        <v>84</v>
      </c>
      <c r="F149" s="29">
        <v>25</v>
      </c>
      <c r="G149" s="29">
        <v>6.62</v>
      </c>
      <c r="H149" s="29">
        <v>9.48</v>
      </c>
      <c r="I149" s="29">
        <v>10.06</v>
      </c>
      <c r="J149" s="29">
        <v>152</v>
      </c>
      <c r="K149" s="30">
        <v>1</v>
      </c>
      <c r="L149" s="31">
        <v>25.5</v>
      </c>
    </row>
    <row r="150" spans="1:12" ht="14.4" x14ac:dyDescent="0.3">
      <c r="A150" s="48"/>
      <c r="B150" s="25"/>
      <c r="C150" s="26"/>
      <c r="D150" s="32" t="s">
        <v>33</v>
      </c>
      <c r="E150" s="28" t="s">
        <v>93</v>
      </c>
      <c r="F150" s="29">
        <v>100</v>
      </c>
      <c r="G150" s="29">
        <v>0.3</v>
      </c>
      <c r="H150" s="29">
        <v>0.3</v>
      </c>
      <c r="I150" s="29">
        <v>7.35</v>
      </c>
      <c r="J150" s="29">
        <v>66.599999999999994</v>
      </c>
      <c r="K150" s="30">
        <v>338</v>
      </c>
      <c r="L150" s="29"/>
    </row>
    <row r="151" spans="1:12" ht="14.4" x14ac:dyDescent="0.3">
      <c r="A151" s="48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spans="1:12" ht="14.4" x14ac:dyDescent="0.3">
      <c r="A152" s="48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spans="1:12" ht="14.4" x14ac:dyDescent="0.3">
      <c r="A153" s="50"/>
      <c r="B153" s="35"/>
      <c r="C153" s="36"/>
      <c r="D153" s="37" t="s">
        <v>35</v>
      </c>
      <c r="E153" s="38"/>
      <c r="F153" s="39">
        <f>SUM(F146:F152)</f>
        <v>325</v>
      </c>
      <c r="G153" s="39">
        <f>SUM(G146:G152)</f>
        <v>12.72</v>
      </c>
      <c r="H153" s="39">
        <f>SUM(H146:H152)</f>
        <v>18.78</v>
      </c>
      <c r="I153" s="39">
        <f>SUM(I146:I152)</f>
        <v>63.970000000000006</v>
      </c>
      <c r="J153" s="39">
        <f>SUM(J146:J152)</f>
        <v>533.84</v>
      </c>
      <c r="K153" s="40"/>
      <c r="L153" s="39">
        <f>SUM(L146:L152)</f>
        <v>67.17</v>
      </c>
    </row>
    <row r="154" spans="1:12" ht="14.4" x14ac:dyDescent="0.3">
      <c r="A154" s="42">
        <f>A146</f>
        <v>2</v>
      </c>
      <c r="B154" s="42">
        <f>B146</f>
        <v>2</v>
      </c>
      <c r="C154" s="43" t="s">
        <v>36</v>
      </c>
      <c r="D154" s="32" t="s">
        <v>37</v>
      </c>
      <c r="E154" s="28" t="s">
        <v>94</v>
      </c>
      <c r="F154" s="29">
        <v>100</v>
      </c>
      <c r="G154" s="29">
        <v>1.1000000000000001</v>
      </c>
      <c r="H154" s="29">
        <v>6.11</v>
      </c>
      <c r="I154" s="29">
        <v>4.5599999999999996</v>
      </c>
      <c r="J154" s="29">
        <v>77.7</v>
      </c>
      <c r="K154" s="30">
        <v>23</v>
      </c>
      <c r="L154" s="23">
        <v>8.76</v>
      </c>
    </row>
    <row r="155" spans="1:12" ht="14.4" x14ac:dyDescent="0.3">
      <c r="A155" s="48"/>
      <c r="B155" s="25"/>
      <c r="C155" s="26"/>
      <c r="D155" s="32" t="s">
        <v>39</v>
      </c>
      <c r="E155" s="28" t="s">
        <v>95</v>
      </c>
      <c r="F155" s="29">
        <v>250</v>
      </c>
      <c r="G155" s="29">
        <v>1.77</v>
      </c>
      <c r="H155" s="29">
        <v>5</v>
      </c>
      <c r="I155" s="29">
        <v>7.97</v>
      </c>
      <c r="J155" s="29">
        <v>90.65</v>
      </c>
      <c r="K155" s="30">
        <v>88</v>
      </c>
      <c r="L155" s="31">
        <v>23.13</v>
      </c>
    </row>
    <row r="156" spans="1:12" ht="14.4" x14ac:dyDescent="0.3">
      <c r="A156" s="48"/>
      <c r="B156" s="25"/>
      <c r="C156" s="26"/>
      <c r="D156" s="32" t="s">
        <v>41</v>
      </c>
      <c r="E156" s="28" t="s">
        <v>109</v>
      </c>
      <c r="F156" s="29">
        <v>60</v>
      </c>
      <c r="G156" s="29">
        <v>7.86</v>
      </c>
      <c r="H156" s="29">
        <v>4.26</v>
      </c>
      <c r="I156" s="29">
        <v>3.72</v>
      </c>
      <c r="J156" s="29">
        <v>84.65</v>
      </c>
      <c r="K156" s="30">
        <v>234</v>
      </c>
      <c r="L156" s="31">
        <v>12</v>
      </c>
    </row>
    <row r="157" spans="1:12" ht="14.4" x14ac:dyDescent="0.3">
      <c r="A157" s="48"/>
      <c r="B157" s="25"/>
      <c r="C157" s="26"/>
      <c r="D157" s="32" t="s">
        <v>43</v>
      </c>
      <c r="E157" s="28" t="s">
        <v>96</v>
      </c>
      <c r="F157" s="29">
        <v>150</v>
      </c>
      <c r="G157" s="29">
        <v>3.09</v>
      </c>
      <c r="H157" s="29">
        <v>4.8499999999999996</v>
      </c>
      <c r="I157" s="29">
        <v>20.64</v>
      </c>
      <c r="J157" s="29">
        <v>138.63</v>
      </c>
      <c r="K157" s="30">
        <v>312</v>
      </c>
      <c r="L157" s="31">
        <v>40.159999999999997</v>
      </c>
    </row>
    <row r="158" spans="1:12" ht="14.4" x14ac:dyDescent="0.3">
      <c r="A158" s="48"/>
      <c r="B158" s="25"/>
      <c r="C158" s="26"/>
      <c r="D158" s="32" t="s">
        <v>45</v>
      </c>
      <c r="E158" s="28" t="s">
        <v>97</v>
      </c>
      <c r="F158" s="29">
        <v>200</v>
      </c>
      <c r="G158" s="29">
        <v>0.16</v>
      </c>
      <c r="H158" s="29">
        <v>0.16</v>
      </c>
      <c r="I158" s="29">
        <v>23.88</v>
      </c>
      <c r="J158" s="29">
        <v>97.6</v>
      </c>
      <c r="K158" s="30">
        <v>342</v>
      </c>
      <c r="L158" s="31">
        <v>5.43</v>
      </c>
    </row>
    <row r="159" spans="1:12" ht="14.4" x14ac:dyDescent="0.3">
      <c r="A159" s="48"/>
      <c r="B159" s="25"/>
      <c r="C159" s="26"/>
      <c r="D159" s="32" t="s">
        <v>47</v>
      </c>
      <c r="E159" s="28" t="s">
        <v>31</v>
      </c>
      <c r="F159" s="29">
        <v>40</v>
      </c>
      <c r="G159" s="29">
        <v>3.16</v>
      </c>
      <c r="H159" s="29">
        <v>0.4</v>
      </c>
      <c r="I159" s="29">
        <v>19.32</v>
      </c>
      <c r="J159" s="29">
        <v>93.52</v>
      </c>
      <c r="K159" s="30" t="s">
        <v>32</v>
      </c>
      <c r="L159" s="31">
        <v>2.56</v>
      </c>
    </row>
    <row r="160" spans="1:12" ht="14.4" x14ac:dyDescent="0.3">
      <c r="A160" s="48"/>
      <c r="B160" s="25"/>
      <c r="C160" s="26"/>
      <c r="D160" s="32" t="s">
        <v>48</v>
      </c>
      <c r="E160" s="28"/>
      <c r="F160" s="29"/>
      <c r="G160" s="29"/>
      <c r="H160" s="29"/>
      <c r="I160" s="29"/>
      <c r="J160" s="29"/>
      <c r="K160" s="30"/>
      <c r="L160" s="29"/>
    </row>
    <row r="161" spans="1:12" ht="14.4" x14ac:dyDescent="0.3">
      <c r="A161" s="48"/>
      <c r="B161" s="25"/>
      <c r="C161" s="26"/>
      <c r="D161" s="27"/>
      <c r="E161" s="28"/>
      <c r="F161" s="29"/>
      <c r="G161" s="29"/>
      <c r="H161" s="29"/>
      <c r="I161" s="29"/>
      <c r="J161" s="29"/>
      <c r="K161" s="30"/>
      <c r="L161" s="29"/>
    </row>
    <row r="162" spans="1:12" ht="14.4" x14ac:dyDescent="0.3">
      <c r="A162" s="48"/>
      <c r="B162" s="25"/>
      <c r="C162" s="26"/>
      <c r="D162" s="27"/>
      <c r="E162" s="28"/>
      <c r="F162" s="29"/>
      <c r="G162" s="29"/>
      <c r="H162" s="29"/>
      <c r="I162" s="29"/>
      <c r="J162" s="29"/>
      <c r="K162" s="30"/>
      <c r="L162" s="29"/>
    </row>
    <row r="163" spans="1:12" ht="14.4" x14ac:dyDescent="0.3">
      <c r="A163" s="48"/>
      <c r="B163" s="25"/>
      <c r="C163" s="36"/>
      <c r="D163" s="37" t="s">
        <v>35</v>
      </c>
      <c r="E163" s="38"/>
      <c r="F163" s="39">
        <f>SUM(F154:F162)</f>
        <v>800</v>
      </c>
      <c r="G163" s="39">
        <f>SUM(G154:G162)</f>
        <v>17.14</v>
      </c>
      <c r="H163" s="39">
        <f>SUM(H154:H162)</f>
        <v>20.779999999999998</v>
      </c>
      <c r="I163" s="39">
        <f>SUM(I154:I162)</f>
        <v>80.09</v>
      </c>
      <c r="J163" s="39">
        <f>SUM(J154:J162)</f>
        <v>582.75</v>
      </c>
      <c r="K163" s="40"/>
      <c r="L163" s="39">
        <f>SUM(L154:L162)</f>
        <v>92.039999999999992</v>
      </c>
    </row>
    <row r="164" spans="1:12" ht="14.4" x14ac:dyDescent="0.3">
      <c r="A164" s="67"/>
      <c r="B164" s="68"/>
      <c r="C164" s="26"/>
      <c r="D164" s="61"/>
      <c r="E164" s="62"/>
      <c r="F164" s="63"/>
      <c r="G164" s="63"/>
      <c r="H164" s="63"/>
      <c r="I164" s="63"/>
      <c r="J164" s="63"/>
      <c r="K164" s="64"/>
      <c r="L164" s="63"/>
    </row>
    <row r="165" spans="1:12" ht="14.4" x14ac:dyDescent="0.3">
      <c r="A165" s="24">
        <v>2</v>
      </c>
      <c r="B165" s="25">
        <v>2</v>
      </c>
      <c r="C165" s="26" t="s">
        <v>122</v>
      </c>
      <c r="D165" s="65" t="s">
        <v>123</v>
      </c>
      <c r="E165" s="62" t="s">
        <v>77</v>
      </c>
      <c r="F165" s="63">
        <v>50</v>
      </c>
      <c r="G165" s="63">
        <v>7.43</v>
      </c>
      <c r="H165" s="63">
        <v>7.51</v>
      </c>
      <c r="I165" s="63">
        <v>49.48</v>
      </c>
      <c r="J165" s="63">
        <v>294.98</v>
      </c>
      <c r="K165" s="64" t="s">
        <v>32</v>
      </c>
      <c r="L165" s="63">
        <v>11</v>
      </c>
    </row>
    <row r="166" spans="1:12" ht="14.4" x14ac:dyDescent="0.3">
      <c r="A166" s="24"/>
      <c r="B166" s="25"/>
      <c r="C166" s="26"/>
      <c r="D166" s="65" t="s">
        <v>45</v>
      </c>
      <c r="E166" s="62" t="s">
        <v>29</v>
      </c>
      <c r="F166" s="63">
        <v>200</v>
      </c>
      <c r="G166" s="63">
        <v>7.0000000000000007E-2</v>
      </c>
      <c r="H166" s="63" t="s">
        <v>59</v>
      </c>
      <c r="I166" s="63">
        <v>15</v>
      </c>
      <c r="J166" s="63">
        <v>60</v>
      </c>
      <c r="K166" s="64">
        <v>376</v>
      </c>
      <c r="L166" s="63">
        <v>2.9</v>
      </c>
    </row>
    <row r="167" spans="1:12" ht="15" thickBot="1" x14ac:dyDescent="0.35">
      <c r="A167" s="71"/>
      <c r="B167" s="72"/>
      <c r="C167" s="26"/>
      <c r="D167" s="37" t="s">
        <v>35</v>
      </c>
      <c r="E167" s="62"/>
      <c r="F167" s="63"/>
      <c r="G167" s="63">
        <v>7.52</v>
      </c>
      <c r="H167" s="63">
        <v>7.51</v>
      </c>
      <c r="I167" s="63">
        <v>64.48</v>
      </c>
      <c r="J167" s="63">
        <v>357.98</v>
      </c>
      <c r="K167" s="64"/>
      <c r="L167" s="63"/>
    </row>
    <row r="168" spans="1:12" ht="14.4" x14ac:dyDescent="0.3">
      <c r="A168" s="16">
        <v>2</v>
      </c>
      <c r="B168" s="17">
        <v>3</v>
      </c>
      <c r="C168" s="18" t="s">
        <v>25</v>
      </c>
      <c r="D168" s="19" t="s">
        <v>26</v>
      </c>
      <c r="E168" s="20" t="s">
        <v>110</v>
      </c>
      <c r="F168" s="21">
        <v>180</v>
      </c>
      <c r="G168" s="21">
        <v>25.02</v>
      </c>
      <c r="H168" s="21">
        <v>17.28</v>
      </c>
      <c r="I168" s="21">
        <v>36.18</v>
      </c>
      <c r="J168" s="21">
        <v>400.32</v>
      </c>
      <c r="K168" s="22">
        <v>222</v>
      </c>
      <c r="L168" s="23">
        <v>21.03</v>
      </c>
    </row>
    <row r="169" spans="1:12" ht="14.4" x14ac:dyDescent="0.3">
      <c r="A169" s="24"/>
      <c r="B169" s="25"/>
      <c r="C169" s="26"/>
      <c r="D169" s="27"/>
      <c r="E169" s="28"/>
      <c r="F169" s="29"/>
      <c r="G169" s="29"/>
      <c r="H169" s="29"/>
      <c r="I169" s="29"/>
      <c r="J169" s="29"/>
      <c r="K169" s="30"/>
      <c r="L169" s="31"/>
    </row>
    <row r="170" spans="1:12" ht="14.4" x14ac:dyDescent="0.3">
      <c r="A170" s="24"/>
      <c r="B170" s="25"/>
      <c r="C170" s="26"/>
      <c r="D170" s="32" t="s">
        <v>28</v>
      </c>
      <c r="E170" s="28" t="s">
        <v>69</v>
      </c>
      <c r="F170" s="29">
        <v>200</v>
      </c>
      <c r="G170" s="29">
        <v>1.1599999999999999</v>
      </c>
      <c r="H170" s="29">
        <v>0.3</v>
      </c>
      <c r="I170" s="29">
        <v>47.26</v>
      </c>
      <c r="J170" s="29">
        <v>196.38</v>
      </c>
      <c r="K170" s="30">
        <v>349</v>
      </c>
      <c r="L170" s="31">
        <v>2.5499999999999998</v>
      </c>
    </row>
    <row r="171" spans="1:12" ht="15.75" customHeight="1" x14ac:dyDescent="0.3">
      <c r="A171" s="24"/>
      <c r="B171" s="25"/>
      <c r="C171" s="26"/>
      <c r="D171" s="32" t="s">
        <v>30</v>
      </c>
      <c r="E171" s="28" t="s">
        <v>84</v>
      </c>
      <c r="F171" s="29">
        <v>40</v>
      </c>
      <c r="G171" s="29">
        <v>1.2</v>
      </c>
      <c r="H171" s="29">
        <v>12.5</v>
      </c>
      <c r="I171" s="29">
        <v>7.5</v>
      </c>
      <c r="J171" s="29">
        <v>147</v>
      </c>
      <c r="K171" s="30">
        <v>1</v>
      </c>
      <c r="L171" s="31">
        <v>14.38</v>
      </c>
    </row>
    <row r="172" spans="1:12" ht="14.4" x14ac:dyDescent="0.3">
      <c r="A172" s="24"/>
      <c r="B172" s="25"/>
      <c r="C172" s="26"/>
      <c r="D172" s="32" t="s">
        <v>33</v>
      </c>
      <c r="E172" s="28" t="s">
        <v>111</v>
      </c>
      <c r="F172" s="29">
        <v>100</v>
      </c>
      <c r="G172" s="29">
        <v>2.2599999999999998</v>
      </c>
      <c r="H172" s="29">
        <v>0.76</v>
      </c>
      <c r="I172" s="29">
        <v>31.5</v>
      </c>
      <c r="J172" s="29">
        <v>141.66</v>
      </c>
      <c r="K172" s="30">
        <v>338</v>
      </c>
      <c r="L172" s="49">
        <v>29</v>
      </c>
    </row>
    <row r="173" spans="1:12" ht="14.4" x14ac:dyDescent="0.3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4.4" x14ac:dyDescent="0.3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4.4" x14ac:dyDescent="0.3">
      <c r="A175" s="34"/>
      <c r="B175" s="35"/>
      <c r="C175" s="36"/>
      <c r="D175" s="37" t="s">
        <v>35</v>
      </c>
      <c r="E175" s="38"/>
      <c r="F175" s="39">
        <f>SUM(F168:F174)</f>
        <v>520</v>
      </c>
      <c r="G175" s="39">
        <f>SUM(G168:G174)</f>
        <v>29.64</v>
      </c>
      <c r="H175" s="39">
        <f>SUM(H168:H174)</f>
        <v>30.840000000000003</v>
      </c>
      <c r="I175" s="39">
        <f>SUM(I168:I174)</f>
        <v>122.44</v>
      </c>
      <c r="J175" s="39">
        <f>SUM(J168:J174)</f>
        <v>885.36</v>
      </c>
      <c r="K175" s="40"/>
      <c r="L175" s="39">
        <f>SUM(L168:L174)</f>
        <v>66.960000000000008</v>
      </c>
    </row>
    <row r="176" spans="1:12" ht="14.4" x14ac:dyDescent="0.3">
      <c r="A176" s="41">
        <f>A168</f>
        <v>2</v>
      </c>
      <c r="B176" s="42">
        <f>B168</f>
        <v>3</v>
      </c>
      <c r="C176" s="43" t="s">
        <v>36</v>
      </c>
      <c r="D176" s="32" t="s">
        <v>37</v>
      </c>
      <c r="E176" s="28" t="s">
        <v>38</v>
      </c>
      <c r="F176" s="29">
        <v>100</v>
      </c>
      <c r="G176" s="29">
        <v>0.75</v>
      </c>
      <c r="H176" s="29">
        <v>6.01</v>
      </c>
      <c r="I176" s="29">
        <v>2.34</v>
      </c>
      <c r="J176" s="29">
        <v>66.599999999999994</v>
      </c>
      <c r="K176" s="30">
        <v>20</v>
      </c>
      <c r="L176" s="23">
        <v>8.01</v>
      </c>
    </row>
    <row r="177" spans="1:12" ht="14.4" x14ac:dyDescent="0.3">
      <c r="A177" s="24"/>
      <c r="B177" s="25"/>
      <c r="C177" s="26"/>
      <c r="D177" s="32" t="s">
        <v>39</v>
      </c>
      <c r="E177" s="28" t="s">
        <v>103</v>
      </c>
      <c r="F177" s="29">
        <v>250</v>
      </c>
      <c r="G177" s="29">
        <v>3.55</v>
      </c>
      <c r="H177" s="29">
        <v>4.59</v>
      </c>
      <c r="I177" s="29">
        <v>18.79</v>
      </c>
      <c r="J177" s="29">
        <v>144.25</v>
      </c>
      <c r="K177" s="30">
        <v>108</v>
      </c>
      <c r="L177" s="31">
        <v>39.51</v>
      </c>
    </row>
    <row r="178" spans="1:12" ht="14.4" x14ac:dyDescent="0.3">
      <c r="A178" s="24"/>
      <c r="B178" s="25"/>
      <c r="C178" s="26"/>
      <c r="D178" s="32" t="s">
        <v>41</v>
      </c>
      <c r="E178" s="28" t="s">
        <v>113</v>
      </c>
      <c r="F178" s="29">
        <v>60</v>
      </c>
      <c r="G178" s="29">
        <v>10.02</v>
      </c>
      <c r="H178" s="29">
        <v>4.68</v>
      </c>
      <c r="I178" s="29">
        <v>4.5</v>
      </c>
      <c r="J178" s="29">
        <v>100.2</v>
      </c>
      <c r="K178" s="30">
        <v>255</v>
      </c>
      <c r="L178" s="31">
        <v>23.67</v>
      </c>
    </row>
    <row r="179" spans="1:12" ht="14.4" x14ac:dyDescent="0.3">
      <c r="A179" s="24"/>
      <c r="B179" s="25"/>
      <c r="C179" s="26"/>
      <c r="D179" s="32" t="s">
        <v>43</v>
      </c>
      <c r="E179" s="28" t="s">
        <v>112</v>
      </c>
      <c r="F179" s="29">
        <v>80</v>
      </c>
      <c r="G179" s="29">
        <v>8.66</v>
      </c>
      <c r="H179" s="29">
        <v>9.2799999999999994</v>
      </c>
      <c r="I179" s="29">
        <v>51.36</v>
      </c>
      <c r="J179" s="29">
        <v>323.60000000000002</v>
      </c>
      <c r="K179" s="30">
        <v>171</v>
      </c>
      <c r="L179" s="31">
        <v>10.81</v>
      </c>
    </row>
    <row r="180" spans="1:12" ht="14.4" x14ac:dyDescent="0.3">
      <c r="A180" s="24"/>
      <c r="B180" s="25"/>
      <c r="C180" s="26"/>
      <c r="D180" s="32" t="s">
        <v>45</v>
      </c>
      <c r="E180" s="28" t="s">
        <v>52</v>
      </c>
      <c r="F180" s="29">
        <v>200</v>
      </c>
      <c r="G180" s="29">
        <v>3.78</v>
      </c>
      <c r="H180" s="29">
        <v>0.67</v>
      </c>
      <c r="I180" s="29">
        <v>26</v>
      </c>
      <c r="J180" s="29">
        <v>125.11</v>
      </c>
      <c r="K180" s="30">
        <v>376</v>
      </c>
      <c r="L180" s="31">
        <v>6.86</v>
      </c>
    </row>
    <row r="181" spans="1:12" ht="14.4" x14ac:dyDescent="0.3">
      <c r="A181" s="24"/>
      <c r="B181" s="25"/>
      <c r="C181" s="26"/>
      <c r="D181" s="32" t="s">
        <v>47</v>
      </c>
      <c r="E181" s="28" t="s">
        <v>31</v>
      </c>
      <c r="F181" s="29">
        <v>50</v>
      </c>
      <c r="G181" s="29">
        <v>3.8</v>
      </c>
      <c r="H181" s="29">
        <v>0.4</v>
      </c>
      <c r="I181" s="29">
        <v>24.6</v>
      </c>
      <c r="J181" s="29">
        <v>117.5</v>
      </c>
      <c r="K181" s="30" t="s">
        <v>32</v>
      </c>
      <c r="L181" s="31">
        <v>3.2</v>
      </c>
    </row>
    <row r="182" spans="1:12" ht="14.4" x14ac:dyDescent="0.3">
      <c r="A182" s="24"/>
      <c r="B182" s="25"/>
      <c r="C182" s="26"/>
      <c r="D182" s="32" t="s">
        <v>48</v>
      </c>
      <c r="E182" s="28"/>
      <c r="F182" s="29"/>
      <c r="G182" s="29"/>
      <c r="H182" s="29"/>
      <c r="I182" s="29"/>
      <c r="J182" s="29"/>
      <c r="K182" s="30"/>
      <c r="L182" s="29"/>
    </row>
    <row r="183" spans="1:12" ht="14.4" x14ac:dyDescent="0.3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4.4" x14ac:dyDescent="0.3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spans="1:12" ht="14.4" x14ac:dyDescent="0.3">
      <c r="A185" s="34"/>
      <c r="B185" s="35"/>
      <c r="C185" s="36"/>
      <c r="D185" s="37" t="s">
        <v>35</v>
      </c>
      <c r="E185" s="38"/>
      <c r="F185" s="39">
        <f>SUM(F176:F184)</f>
        <v>740</v>
      </c>
      <c r="G185" s="39">
        <f>SUM(G176:G184)</f>
        <v>30.560000000000002</v>
      </c>
      <c r="H185" s="39">
        <f>SUM(H176:H184)</f>
        <v>25.63</v>
      </c>
      <c r="I185" s="39">
        <f>SUM(I176:I184)</f>
        <v>127.59</v>
      </c>
      <c r="J185" s="39">
        <f>SUM(J176:J184)</f>
        <v>877.2600000000001</v>
      </c>
      <c r="K185" s="40"/>
      <c r="L185" s="39">
        <f>SUM(L176:L184)</f>
        <v>92.06</v>
      </c>
    </row>
    <row r="186" spans="1:12" ht="14.4" x14ac:dyDescent="0.3">
      <c r="A186" s="24"/>
      <c r="B186" s="25"/>
      <c r="C186" s="26"/>
      <c r="D186" s="61"/>
      <c r="E186" s="62"/>
      <c r="F186" s="63"/>
      <c r="G186" s="63"/>
      <c r="H186" s="63"/>
      <c r="I186" s="63"/>
      <c r="J186" s="63"/>
      <c r="K186" s="64"/>
      <c r="L186" s="63"/>
    </row>
    <row r="187" spans="1:12" ht="14.4" x14ac:dyDescent="0.3">
      <c r="A187" s="24">
        <v>2</v>
      </c>
      <c r="B187" s="25">
        <v>3</v>
      </c>
      <c r="C187" s="26" t="s">
        <v>122</v>
      </c>
      <c r="D187" s="65" t="s">
        <v>123</v>
      </c>
      <c r="E187" s="62" t="s">
        <v>77</v>
      </c>
      <c r="F187" s="63">
        <v>50</v>
      </c>
      <c r="G187" s="63">
        <v>7.43</v>
      </c>
      <c r="H187" s="63">
        <v>7.51</v>
      </c>
      <c r="I187" s="63">
        <v>49.48</v>
      </c>
      <c r="J187" s="63">
        <v>294.98</v>
      </c>
      <c r="K187" s="64" t="s">
        <v>32</v>
      </c>
      <c r="L187" s="63">
        <v>11</v>
      </c>
    </row>
    <row r="188" spans="1:12" ht="14.4" x14ac:dyDescent="0.3">
      <c r="A188" s="24"/>
      <c r="B188" s="25"/>
      <c r="C188" s="26"/>
      <c r="D188" s="65" t="s">
        <v>45</v>
      </c>
      <c r="E188" s="62" t="s">
        <v>29</v>
      </c>
      <c r="F188" s="63">
        <v>200</v>
      </c>
      <c r="G188" s="63">
        <v>7.0000000000000007E-2</v>
      </c>
      <c r="H188" s="63" t="s">
        <v>59</v>
      </c>
      <c r="I188" s="63">
        <v>15</v>
      </c>
      <c r="J188" s="63">
        <v>60</v>
      </c>
      <c r="K188" s="64">
        <v>376</v>
      </c>
      <c r="L188" s="63">
        <v>2.9</v>
      </c>
    </row>
    <row r="189" spans="1:12" ht="14.4" x14ac:dyDescent="0.3">
      <c r="A189" s="24"/>
      <c r="B189" s="25"/>
      <c r="C189" s="26"/>
      <c r="D189" s="37" t="s">
        <v>35</v>
      </c>
      <c r="E189" s="62"/>
      <c r="F189" s="63"/>
      <c r="G189" s="63">
        <v>7.52</v>
      </c>
      <c r="H189" s="63">
        <v>7.51</v>
      </c>
      <c r="I189" s="63">
        <v>64.48</v>
      </c>
      <c r="J189" s="63">
        <v>357.98</v>
      </c>
      <c r="K189" s="64"/>
      <c r="L189" s="63"/>
    </row>
    <row r="190" spans="1:12" ht="13.8" thickBot="1" x14ac:dyDescent="0.3">
      <c r="A190" s="44">
        <f>A168</f>
        <v>2</v>
      </c>
      <c r="B190" s="45">
        <f>B168</f>
        <v>3</v>
      </c>
      <c r="C190" s="74" t="s">
        <v>49</v>
      </c>
      <c r="D190" s="75"/>
      <c r="E190" s="46"/>
      <c r="F190" s="47">
        <f>F175+F185</f>
        <v>1260</v>
      </c>
      <c r="G190" s="47">
        <f>G175+G185+G189</f>
        <v>67.72</v>
      </c>
      <c r="H190" s="47">
        <f>+H189</f>
        <v>7.51</v>
      </c>
      <c r="I190" s="47">
        <f>I175+I185</f>
        <v>250.03</v>
      </c>
      <c r="J190" s="47">
        <f>J175+J185</f>
        <v>1762.6200000000001</v>
      </c>
      <c r="K190" s="47"/>
      <c r="L190" s="47">
        <f>L175+L185</f>
        <v>159.02000000000001</v>
      </c>
    </row>
    <row r="191" spans="1:12" ht="14.4" x14ac:dyDescent="0.3">
      <c r="A191" s="16">
        <v>2</v>
      </c>
      <c r="B191" s="17">
        <v>4</v>
      </c>
      <c r="C191" s="18" t="s">
        <v>25</v>
      </c>
      <c r="D191" s="19" t="s">
        <v>26</v>
      </c>
      <c r="E191" s="20" t="s">
        <v>100</v>
      </c>
      <c r="F191" s="21">
        <v>200</v>
      </c>
      <c r="G191" s="21">
        <v>6.02</v>
      </c>
      <c r="H191" s="21">
        <v>7.1</v>
      </c>
      <c r="I191" s="21">
        <v>32.299999999999997</v>
      </c>
      <c r="J191" s="21">
        <v>218</v>
      </c>
      <c r="K191" s="22">
        <v>181</v>
      </c>
      <c r="L191" s="23">
        <v>15.13</v>
      </c>
    </row>
    <row r="192" spans="1:12" ht="14.4" x14ac:dyDescent="0.3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31"/>
    </row>
    <row r="193" spans="1:12" ht="14.4" x14ac:dyDescent="0.3">
      <c r="A193" s="24"/>
      <c r="B193" s="25"/>
      <c r="C193" s="26"/>
      <c r="D193" s="32" t="s">
        <v>30</v>
      </c>
      <c r="E193" s="28" t="s">
        <v>84</v>
      </c>
      <c r="F193" s="29">
        <v>30</v>
      </c>
      <c r="G193" s="29">
        <v>2.36</v>
      </c>
      <c r="H193" s="29">
        <v>7.49</v>
      </c>
      <c r="I193" s="29">
        <v>14.89</v>
      </c>
      <c r="J193" s="29">
        <v>136</v>
      </c>
      <c r="K193" s="30">
        <v>1</v>
      </c>
      <c r="L193" s="31">
        <v>3.11</v>
      </c>
    </row>
    <row r="194" spans="1:12" ht="14.4" x14ac:dyDescent="0.3">
      <c r="A194" s="24"/>
      <c r="B194" s="25"/>
      <c r="C194" s="26"/>
      <c r="D194" s="32" t="s">
        <v>45</v>
      </c>
      <c r="E194" s="28" t="s">
        <v>119</v>
      </c>
      <c r="F194" s="29">
        <v>200</v>
      </c>
      <c r="G194" s="29">
        <v>5.6</v>
      </c>
      <c r="H194" s="29">
        <v>5.4</v>
      </c>
      <c r="I194" s="29">
        <v>20.399999999999999</v>
      </c>
      <c r="J194" s="29">
        <v>152.6</v>
      </c>
      <c r="K194" s="30" t="s">
        <v>32</v>
      </c>
      <c r="L194" s="31">
        <v>14.23</v>
      </c>
    </row>
    <row r="195" spans="1:12" ht="14.4" x14ac:dyDescent="0.3">
      <c r="A195" s="24"/>
      <c r="B195" s="25"/>
      <c r="C195" s="26"/>
      <c r="D195" s="32" t="s">
        <v>33</v>
      </c>
      <c r="E195" s="28" t="s">
        <v>93</v>
      </c>
      <c r="F195" s="29">
        <v>100</v>
      </c>
      <c r="G195" s="29">
        <v>0.4</v>
      </c>
      <c r="H195" s="29">
        <v>0.4</v>
      </c>
      <c r="I195" s="29">
        <v>9.8000000000000007</v>
      </c>
      <c r="J195" s="29">
        <v>47</v>
      </c>
      <c r="K195" s="30">
        <v>338</v>
      </c>
      <c r="L195" s="31">
        <v>34.5</v>
      </c>
    </row>
    <row r="196" spans="1:12" ht="14.4" x14ac:dyDescent="0.3">
      <c r="A196" s="24"/>
      <c r="B196" s="25"/>
      <c r="C196" s="26"/>
      <c r="D196" s="27"/>
      <c r="E196" s="28"/>
      <c r="F196" s="29"/>
      <c r="G196" s="29"/>
      <c r="H196" s="29"/>
      <c r="I196" s="29"/>
      <c r="J196" s="29"/>
      <c r="K196" s="30"/>
      <c r="L196" s="31"/>
    </row>
    <row r="197" spans="1:12" ht="14.4" x14ac:dyDescent="0.3">
      <c r="A197" s="24"/>
      <c r="B197" s="25"/>
      <c r="C197" s="26"/>
      <c r="D197" s="27"/>
      <c r="E197" s="28"/>
      <c r="F197" s="29"/>
      <c r="G197" s="29"/>
      <c r="H197" s="29"/>
      <c r="I197" s="29"/>
      <c r="J197" s="29"/>
      <c r="K197" s="30"/>
      <c r="L197" s="29"/>
    </row>
    <row r="198" spans="1:12" ht="14.4" x14ac:dyDescent="0.3">
      <c r="A198" s="34"/>
      <c r="B198" s="35"/>
      <c r="C198" s="36"/>
      <c r="D198" s="37" t="s">
        <v>35</v>
      </c>
      <c r="E198" s="38"/>
      <c r="F198" s="39">
        <f>SUM(F191:F197)</f>
        <v>530</v>
      </c>
      <c r="G198" s="39">
        <f>SUM(G191:G197)</f>
        <v>14.379999999999999</v>
      </c>
      <c r="H198" s="39">
        <f>SUM(H191:H197)</f>
        <v>20.39</v>
      </c>
      <c r="I198" s="39">
        <f>SUM(I191:I197)</f>
        <v>77.39</v>
      </c>
      <c r="J198" s="39">
        <f>SUM(J191:J197)</f>
        <v>553.6</v>
      </c>
      <c r="K198" s="40"/>
      <c r="L198" s="39">
        <f>SUM(L191:L197)</f>
        <v>66.97</v>
      </c>
    </row>
    <row r="199" spans="1:12" ht="14.4" x14ac:dyDescent="0.3">
      <c r="A199" s="41">
        <f>A191</f>
        <v>2</v>
      </c>
      <c r="B199" s="42">
        <f>B191</f>
        <v>4</v>
      </c>
      <c r="C199" s="43" t="s">
        <v>36</v>
      </c>
      <c r="D199" s="32" t="s">
        <v>37</v>
      </c>
      <c r="E199" s="28" t="s">
        <v>114</v>
      </c>
      <c r="F199" s="29">
        <v>50</v>
      </c>
      <c r="G199" s="29">
        <v>1.44</v>
      </c>
      <c r="H199" s="29">
        <v>1.36</v>
      </c>
      <c r="I199" s="29">
        <v>2.09</v>
      </c>
      <c r="J199" s="29">
        <v>29.6</v>
      </c>
      <c r="K199" s="30">
        <v>306</v>
      </c>
      <c r="L199" s="31">
        <v>10.59</v>
      </c>
    </row>
    <row r="200" spans="1:12" ht="14.4" x14ac:dyDescent="0.3">
      <c r="A200" s="24"/>
      <c r="B200" s="25"/>
      <c r="C200" s="26"/>
      <c r="D200" s="32" t="s">
        <v>39</v>
      </c>
      <c r="E200" s="28" t="s">
        <v>101</v>
      </c>
      <c r="F200" s="29">
        <v>250</v>
      </c>
      <c r="G200" s="29">
        <v>2.02</v>
      </c>
      <c r="H200" s="29">
        <v>5.01</v>
      </c>
      <c r="I200" s="29">
        <v>13.44</v>
      </c>
      <c r="J200" s="29">
        <v>117</v>
      </c>
      <c r="K200" s="30">
        <v>83</v>
      </c>
      <c r="L200" s="31">
        <v>20.91</v>
      </c>
    </row>
    <row r="201" spans="1:12" ht="14.4" x14ac:dyDescent="0.3">
      <c r="A201" s="24"/>
      <c r="B201" s="25"/>
      <c r="C201" s="26"/>
      <c r="D201" s="32" t="s">
        <v>41</v>
      </c>
      <c r="E201" s="28" t="s">
        <v>115</v>
      </c>
      <c r="F201" s="29">
        <v>80</v>
      </c>
      <c r="G201" s="29">
        <v>13.7</v>
      </c>
      <c r="H201" s="29">
        <v>15.57</v>
      </c>
      <c r="I201" s="29">
        <v>9.32</v>
      </c>
      <c r="J201" s="29">
        <v>232.35</v>
      </c>
      <c r="K201" s="30">
        <v>260</v>
      </c>
      <c r="L201" s="31">
        <v>23.83</v>
      </c>
    </row>
    <row r="202" spans="1:12" ht="14.4" x14ac:dyDescent="0.3">
      <c r="A202" s="24"/>
      <c r="B202" s="25"/>
      <c r="C202" s="26"/>
      <c r="D202" s="32" t="s">
        <v>43</v>
      </c>
      <c r="E202" s="28" t="s">
        <v>102</v>
      </c>
      <c r="F202" s="29">
        <v>150</v>
      </c>
      <c r="G202" s="29">
        <v>5.5</v>
      </c>
      <c r="H202" s="29">
        <v>4.5</v>
      </c>
      <c r="I202" s="29">
        <v>26.4</v>
      </c>
      <c r="J202" s="29">
        <v>168.5</v>
      </c>
      <c r="K202" s="30">
        <v>309</v>
      </c>
      <c r="L202" s="31">
        <v>10.210000000000001</v>
      </c>
    </row>
    <row r="203" spans="1:12" ht="14.4" x14ac:dyDescent="0.3">
      <c r="A203" s="24"/>
      <c r="B203" s="25"/>
      <c r="C203" s="26"/>
      <c r="D203" s="32" t="s">
        <v>45</v>
      </c>
      <c r="E203" s="28" t="s">
        <v>75</v>
      </c>
      <c r="F203" s="29">
        <v>200</v>
      </c>
      <c r="G203" s="29">
        <v>1</v>
      </c>
      <c r="H203" s="29">
        <v>0.2</v>
      </c>
      <c r="I203" s="29">
        <v>20.2</v>
      </c>
      <c r="J203" s="29">
        <v>86.6</v>
      </c>
      <c r="K203" s="30" t="s">
        <v>32</v>
      </c>
      <c r="L203" s="31">
        <v>23.5</v>
      </c>
    </row>
    <row r="204" spans="1:12" ht="14.4" x14ac:dyDescent="0.3">
      <c r="A204" s="24"/>
      <c r="B204" s="25"/>
      <c r="C204" s="26"/>
      <c r="D204" s="32" t="s">
        <v>47</v>
      </c>
      <c r="E204" s="28"/>
      <c r="F204" s="29"/>
      <c r="G204" s="29"/>
      <c r="H204" s="29"/>
      <c r="I204" s="29"/>
      <c r="J204" s="29"/>
      <c r="K204" s="30"/>
      <c r="L204" s="31"/>
    </row>
    <row r="205" spans="1:12" ht="14.4" x14ac:dyDescent="0.3">
      <c r="A205" s="24"/>
      <c r="B205" s="25"/>
      <c r="C205" s="26"/>
      <c r="D205" s="32" t="s">
        <v>48</v>
      </c>
      <c r="E205" s="28" t="s">
        <v>60</v>
      </c>
      <c r="F205" s="29">
        <v>40</v>
      </c>
      <c r="G205" s="29">
        <v>2.2400000000000002</v>
      </c>
      <c r="H205" s="29">
        <v>0.44</v>
      </c>
      <c r="I205" s="29">
        <v>19.760000000000002</v>
      </c>
      <c r="J205" s="29">
        <v>91.96</v>
      </c>
      <c r="K205" s="30" t="s">
        <v>32</v>
      </c>
      <c r="L205" s="49">
        <v>3</v>
      </c>
    </row>
    <row r="206" spans="1:12" ht="14.4" x14ac:dyDescent="0.3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spans="1:12" ht="14.4" x14ac:dyDescent="0.3">
      <c r="A207" s="24"/>
      <c r="B207" s="25"/>
      <c r="C207" s="26"/>
      <c r="D207" s="27"/>
      <c r="E207" s="28"/>
      <c r="F207" s="29"/>
      <c r="G207" s="29"/>
      <c r="H207" s="29"/>
      <c r="I207" s="29"/>
      <c r="J207" s="29"/>
      <c r="K207" s="30"/>
      <c r="L207" s="29"/>
    </row>
    <row r="208" spans="1:12" ht="14.4" x14ac:dyDescent="0.3">
      <c r="A208" s="34"/>
      <c r="B208" s="35"/>
      <c r="C208" s="36"/>
      <c r="D208" s="37" t="s">
        <v>35</v>
      </c>
      <c r="E208" s="38"/>
      <c r="F208" s="39">
        <f>SUM(F199:F207)</f>
        <v>770</v>
      </c>
      <c r="G208" s="39">
        <f>SUM(G199:G207)</f>
        <v>25.9</v>
      </c>
      <c r="H208" s="39">
        <f>SUM(H199:H207)</f>
        <v>27.080000000000002</v>
      </c>
      <c r="I208" s="39">
        <f>SUM(I199:I207)</f>
        <v>91.210000000000008</v>
      </c>
      <c r="J208" s="39">
        <f>SUM(J199:J207)</f>
        <v>726.0100000000001</v>
      </c>
      <c r="K208" s="40"/>
      <c r="L208" s="39">
        <f>SUM(L199:L207)</f>
        <v>92.039999999999992</v>
      </c>
    </row>
    <row r="209" spans="1:12" ht="14.4" x14ac:dyDescent="0.3">
      <c r="A209" s="24"/>
      <c r="B209" s="25"/>
      <c r="C209" s="26"/>
      <c r="D209" s="61"/>
      <c r="E209" s="62"/>
      <c r="F209" s="63"/>
      <c r="G209" s="63"/>
      <c r="H209" s="63"/>
      <c r="I209" s="63"/>
      <c r="J209" s="63"/>
      <c r="K209" s="64"/>
      <c r="L209" s="63"/>
    </row>
    <row r="210" spans="1:12" ht="14.4" x14ac:dyDescent="0.3">
      <c r="A210" s="24">
        <v>2</v>
      </c>
      <c r="B210" s="25">
        <v>4</v>
      </c>
      <c r="C210" s="26" t="s">
        <v>122</v>
      </c>
      <c r="D210" s="65" t="s">
        <v>123</v>
      </c>
      <c r="E210" s="62" t="s">
        <v>77</v>
      </c>
      <c r="F210" s="63">
        <v>50</v>
      </c>
      <c r="G210" s="63">
        <v>7.43</v>
      </c>
      <c r="H210" s="63">
        <v>7.51</v>
      </c>
      <c r="I210" s="63">
        <v>49.48</v>
      </c>
      <c r="J210" s="63">
        <v>294.98</v>
      </c>
      <c r="K210" s="64" t="s">
        <v>32</v>
      </c>
      <c r="L210" s="63">
        <v>11</v>
      </c>
    </row>
    <row r="211" spans="1:12" ht="14.4" x14ac:dyDescent="0.3">
      <c r="A211" s="24"/>
      <c r="B211" s="25"/>
      <c r="C211" s="26"/>
      <c r="D211" s="65" t="s">
        <v>45</v>
      </c>
      <c r="E211" s="62" t="s">
        <v>29</v>
      </c>
      <c r="F211" s="63">
        <v>200</v>
      </c>
      <c r="G211" s="63">
        <v>7.0000000000000007E-2</v>
      </c>
      <c r="H211" s="63" t="s">
        <v>59</v>
      </c>
      <c r="I211" s="63">
        <v>15</v>
      </c>
      <c r="J211" s="63">
        <v>60</v>
      </c>
      <c r="K211" s="64">
        <v>376</v>
      </c>
      <c r="L211" s="63">
        <v>2.9</v>
      </c>
    </row>
    <row r="212" spans="1:12" ht="14.4" x14ac:dyDescent="0.3">
      <c r="A212" s="24"/>
      <c r="B212" s="25"/>
      <c r="C212" s="26"/>
      <c r="D212" s="37" t="s">
        <v>35</v>
      </c>
      <c r="E212" s="62"/>
      <c r="F212" s="63"/>
      <c r="G212" s="63">
        <v>7.52</v>
      </c>
      <c r="H212" s="63">
        <v>7.51</v>
      </c>
      <c r="I212" s="63">
        <v>64.48</v>
      </c>
      <c r="J212" s="63">
        <v>357.98</v>
      </c>
      <c r="K212" s="64"/>
      <c r="L212" s="63"/>
    </row>
    <row r="213" spans="1:12" ht="13.8" thickBot="1" x14ac:dyDescent="0.3">
      <c r="A213" s="44">
        <f>A191</f>
        <v>2</v>
      </c>
      <c r="B213" s="45">
        <f>B191</f>
        <v>4</v>
      </c>
      <c r="C213" s="74" t="s">
        <v>49</v>
      </c>
      <c r="D213" s="75"/>
      <c r="E213" s="46"/>
      <c r="F213" s="47">
        <f>F198+F208</f>
        <v>1300</v>
      </c>
      <c r="G213" s="47">
        <f>G198+G208+G212</f>
        <v>47.8</v>
      </c>
      <c r="H213" s="47">
        <f>H198+H208+H212</f>
        <v>54.98</v>
      </c>
      <c r="I213" s="47">
        <f>I198+I208+I212</f>
        <v>233.08000000000004</v>
      </c>
      <c r="J213" s="47">
        <f>J198+J208+J212</f>
        <v>1637.5900000000001</v>
      </c>
      <c r="K213" s="47"/>
      <c r="L213" s="47">
        <f>L198+L208</f>
        <v>159.01</v>
      </c>
    </row>
    <row r="214" spans="1:12" ht="14.4" x14ac:dyDescent="0.3">
      <c r="A214" s="16">
        <v>2</v>
      </c>
      <c r="B214" s="17">
        <v>5</v>
      </c>
      <c r="C214" s="18" t="s">
        <v>25</v>
      </c>
      <c r="D214" s="19" t="s">
        <v>26</v>
      </c>
      <c r="E214" s="20" t="s">
        <v>98</v>
      </c>
      <c r="F214" s="21">
        <v>120</v>
      </c>
      <c r="G214" s="21">
        <v>25.02</v>
      </c>
      <c r="H214" s="21">
        <v>17.28</v>
      </c>
      <c r="I214" s="21">
        <v>36.18</v>
      </c>
      <c r="J214" s="21">
        <v>400.32</v>
      </c>
      <c r="K214" s="22">
        <v>222</v>
      </c>
      <c r="L214" s="23">
        <v>33.57</v>
      </c>
    </row>
    <row r="215" spans="1:12" ht="14.4" x14ac:dyDescent="0.3">
      <c r="A215" s="24"/>
      <c r="B215" s="25"/>
      <c r="C215" s="26"/>
      <c r="D215" s="27"/>
      <c r="E215" s="28"/>
      <c r="F215" s="29"/>
      <c r="G215" s="29"/>
      <c r="H215" s="29"/>
      <c r="I215" s="29"/>
      <c r="J215" s="29"/>
      <c r="K215" s="30"/>
      <c r="L215" s="31"/>
    </row>
    <row r="216" spans="1:12" ht="14.4" x14ac:dyDescent="0.3">
      <c r="A216" s="24"/>
      <c r="B216" s="25"/>
      <c r="C216" s="26"/>
      <c r="D216" s="32" t="s">
        <v>28</v>
      </c>
      <c r="E216" s="28" t="s">
        <v>52</v>
      </c>
      <c r="F216" s="29">
        <v>200</v>
      </c>
      <c r="G216" s="29">
        <v>3.77</v>
      </c>
      <c r="H216" s="29">
        <v>3.93</v>
      </c>
      <c r="I216" s="29">
        <v>25.95</v>
      </c>
      <c r="J216" s="29">
        <v>153.91999999999999</v>
      </c>
      <c r="K216" s="30">
        <v>382</v>
      </c>
      <c r="L216" s="31">
        <v>7.11</v>
      </c>
    </row>
    <row r="217" spans="1:12" ht="14.4" x14ac:dyDescent="0.3">
      <c r="A217" s="24"/>
      <c r="B217" s="25"/>
      <c r="C217" s="26"/>
      <c r="D217" s="32" t="s">
        <v>30</v>
      </c>
      <c r="E217" s="28" t="s">
        <v>84</v>
      </c>
      <c r="F217" s="29">
        <v>30</v>
      </c>
      <c r="G217" s="29">
        <v>1.2</v>
      </c>
      <c r="H217" s="29">
        <v>12.5</v>
      </c>
      <c r="I217" s="29">
        <v>7.5</v>
      </c>
      <c r="J217" s="29">
        <v>147</v>
      </c>
      <c r="K217" s="30">
        <v>1</v>
      </c>
      <c r="L217" s="31">
        <v>9.35</v>
      </c>
    </row>
    <row r="218" spans="1:12" ht="14.4" x14ac:dyDescent="0.3">
      <c r="A218" s="24"/>
      <c r="B218" s="25"/>
      <c r="C218" s="26"/>
      <c r="D218" s="32" t="s">
        <v>33</v>
      </c>
      <c r="E218" s="28" t="s">
        <v>99</v>
      </c>
      <c r="F218" s="29">
        <v>100</v>
      </c>
      <c r="G218" s="29">
        <v>0.4</v>
      </c>
      <c r="H218" s="29">
        <v>0.3</v>
      </c>
      <c r="I218" s="29">
        <v>10.3</v>
      </c>
      <c r="J218" s="29">
        <v>47</v>
      </c>
      <c r="K218" s="30">
        <v>338</v>
      </c>
      <c r="L218" s="31">
        <v>17</v>
      </c>
    </row>
    <row r="219" spans="1:12" ht="14.4" x14ac:dyDescent="0.3">
      <c r="A219" s="24"/>
      <c r="B219" s="25"/>
      <c r="C219" s="26"/>
      <c r="D219" s="27"/>
      <c r="E219" s="28"/>
      <c r="F219" s="29"/>
      <c r="G219" s="29"/>
      <c r="H219" s="29"/>
      <c r="I219" s="29"/>
      <c r="J219" s="29"/>
      <c r="K219" s="30"/>
      <c r="L219" s="29"/>
    </row>
    <row r="220" spans="1:12" ht="14.4" x14ac:dyDescent="0.3">
      <c r="A220" s="24"/>
      <c r="B220" s="25"/>
      <c r="C220" s="26"/>
      <c r="D220" s="27"/>
      <c r="E220" s="28"/>
      <c r="F220" s="29"/>
      <c r="G220" s="29"/>
      <c r="H220" s="29"/>
      <c r="I220" s="29"/>
      <c r="J220" s="29"/>
      <c r="K220" s="30"/>
      <c r="L220" s="29"/>
    </row>
    <row r="221" spans="1:12" ht="15.75" customHeight="1" x14ac:dyDescent="0.3">
      <c r="A221" s="34"/>
      <c r="B221" s="35"/>
      <c r="C221" s="36"/>
      <c r="D221" s="37" t="s">
        <v>35</v>
      </c>
      <c r="E221" s="38"/>
      <c r="F221" s="39">
        <f>SUM(F214:F220)</f>
        <v>450</v>
      </c>
      <c r="G221" s="39">
        <f>SUM(G214:G220)</f>
        <v>30.389999999999997</v>
      </c>
      <c r="H221" s="39">
        <f>SUM(H214:H220)</f>
        <v>34.01</v>
      </c>
      <c r="I221" s="39">
        <f>SUM(I214:I220)</f>
        <v>79.929999999999993</v>
      </c>
      <c r="J221" s="39">
        <f>SUM(J214:J220)</f>
        <v>748.24</v>
      </c>
      <c r="K221" s="40"/>
      <c r="L221" s="39">
        <f>SUM(L214:L220)</f>
        <v>67.03</v>
      </c>
    </row>
    <row r="222" spans="1:12" ht="14.4" x14ac:dyDescent="0.3">
      <c r="A222" s="41">
        <f>A214</f>
        <v>2</v>
      </c>
      <c r="B222" s="42">
        <f>B214</f>
        <v>5</v>
      </c>
      <c r="C222" s="43" t="s">
        <v>36</v>
      </c>
      <c r="D222" s="32" t="s">
        <v>37</v>
      </c>
      <c r="E222" s="28" t="s">
        <v>116</v>
      </c>
      <c r="F222" s="29">
        <v>100</v>
      </c>
      <c r="G222" s="29">
        <v>0.97</v>
      </c>
      <c r="H222" s="29">
        <v>6.15</v>
      </c>
      <c r="I222" s="29">
        <v>3.47</v>
      </c>
      <c r="J222" s="29">
        <v>72.959999999999994</v>
      </c>
      <c r="K222" s="30">
        <v>24</v>
      </c>
      <c r="L222" s="49">
        <v>9.43</v>
      </c>
    </row>
    <row r="223" spans="1:12" ht="14.4" x14ac:dyDescent="0.3">
      <c r="A223" s="24"/>
      <c r="B223" s="25"/>
      <c r="C223" s="26"/>
      <c r="D223" s="32" t="s">
        <v>39</v>
      </c>
      <c r="E223" s="28" t="s">
        <v>117</v>
      </c>
      <c r="F223" s="29">
        <v>150</v>
      </c>
      <c r="G223" s="29">
        <v>2.4900000000000002</v>
      </c>
      <c r="H223" s="29">
        <v>2.72</v>
      </c>
      <c r="I223" s="29">
        <v>8.59</v>
      </c>
      <c r="J223" s="29">
        <v>68.58</v>
      </c>
      <c r="K223" s="30">
        <v>108</v>
      </c>
      <c r="L223" s="31">
        <v>19.62</v>
      </c>
    </row>
    <row r="224" spans="1:12" ht="14.4" x14ac:dyDescent="0.3">
      <c r="A224" s="24"/>
      <c r="B224" s="25"/>
      <c r="C224" s="26"/>
      <c r="D224" s="32" t="s">
        <v>41</v>
      </c>
      <c r="E224" s="28" t="s">
        <v>118</v>
      </c>
      <c r="F224" s="29">
        <v>150</v>
      </c>
      <c r="G224" s="29">
        <v>14.26</v>
      </c>
      <c r="H224" s="29">
        <v>18.54</v>
      </c>
      <c r="I224" s="29">
        <v>30.5</v>
      </c>
      <c r="J224" s="29">
        <v>279.63</v>
      </c>
      <c r="K224" s="30">
        <v>391</v>
      </c>
      <c r="L224" s="31">
        <v>35.520000000000003</v>
      </c>
    </row>
    <row r="225" spans="1:12" ht="14.4" x14ac:dyDescent="0.3">
      <c r="A225" s="24"/>
      <c r="B225" s="25"/>
      <c r="C225" s="26"/>
      <c r="D225" s="32"/>
      <c r="E225" s="28"/>
      <c r="F225" s="29"/>
      <c r="G225" s="29"/>
      <c r="H225" s="29"/>
      <c r="I225" s="29"/>
      <c r="J225" s="29"/>
      <c r="K225" s="30"/>
      <c r="L225" s="31"/>
    </row>
    <row r="226" spans="1:12" ht="14.4" x14ac:dyDescent="0.3">
      <c r="A226" s="24"/>
      <c r="B226" s="25"/>
      <c r="C226" s="26"/>
      <c r="D226" s="32" t="s">
        <v>45</v>
      </c>
      <c r="E226" s="28" t="s">
        <v>29</v>
      </c>
      <c r="F226" s="29">
        <v>200</v>
      </c>
      <c r="G226" s="29">
        <v>3.78</v>
      </c>
      <c r="H226" s="29">
        <v>0.67</v>
      </c>
      <c r="I226" s="29">
        <v>26</v>
      </c>
      <c r="J226" s="29">
        <v>125.11</v>
      </c>
      <c r="K226" s="30">
        <v>382</v>
      </c>
      <c r="L226" s="31">
        <v>9.67</v>
      </c>
    </row>
    <row r="227" spans="1:12" ht="14.4" x14ac:dyDescent="0.3">
      <c r="A227" s="24"/>
      <c r="B227" s="25"/>
      <c r="C227" s="26"/>
      <c r="D227" s="32" t="s">
        <v>47</v>
      </c>
      <c r="E227" s="28" t="s">
        <v>31</v>
      </c>
      <c r="F227" s="29">
        <v>40</v>
      </c>
      <c r="G227" s="29">
        <v>3.16</v>
      </c>
      <c r="H227" s="29">
        <v>0.4</v>
      </c>
      <c r="I227" s="29">
        <v>19.32</v>
      </c>
      <c r="J227" s="29">
        <v>93.52</v>
      </c>
      <c r="K227" s="30" t="s">
        <v>32</v>
      </c>
      <c r="L227" s="31">
        <v>2.56</v>
      </c>
    </row>
    <row r="228" spans="1:12" ht="14.4" x14ac:dyDescent="0.3">
      <c r="A228" s="24"/>
      <c r="B228" s="25"/>
      <c r="C228" s="26"/>
      <c r="D228" s="32" t="s">
        <v>48</v>
      </c>
      <c r="E228" s="28"/>
      <c r="F228" s="29"/>
      <c r="G228" s="29"/>
      <c r="H228" s="29"/>
      <c r="I228" s="29"/>
      <c r="J228" s="29"/>
      <c r="K228" s="30"/>
      <c r="L228" s="29"/>
    </row>
    <row r="229" spans="1:12" ht="14.4" x14ac:dyDescent="0.3">
      <c r="A229" s="24"/>
      <c r="B229" s="25"/>
      <c r="C229" s="26"/>
      <c r="D229" s="27"/>
      <c r="E229" s="28"/>
      <c r="F229" s="29"/>
      <c r="G229" s="29"/>
      <c r="H229" s="29"/>
      <c r="I229" s="29"/>
      <c r="J229" s="29"/>
      <c r="K229" s="30"/>
      <c r="L229" s="29"/>
    </row>
    <row r="230" spans="1:12" ht="14.4" x14ac:dyDescent="0.3">
      <c r="A230" s="24"/>
      <c r="B230" s="25"/>
      <c r="C230" s="26"/>
      <c r="D230" s="27"/>
      <c r="E230" s="28"/>
      <c r="F230" s="29"/>
      <c r="G230" s="29"/>
      <c r="H230" s="29"/>
      <c r="I230" s="29"/>
      <c r="J230" s="29"/>
      <c r="K230" s="30"/>
      <c r="L230" s="29"/>
    </row>
    <row r="231" spans="1:12" ht="14.4" x14ac:dyDescent="0.3">
      <c r="A231" s="34"/>
      <c r="B231" s="35"/>
      <c r="C231" s="36"/>
      <c r="D231" s="37" t="s">
        <v>35</v>
      </c>
      <c r="E231" s="38"/>
      <c r="F231" s="39">
        <f>SUM(F222:F230)</f>
        <v>640</v>
      </c>
      <c r="G231" s="39">
        <f>SUM(G222:G230)</f>
        <v>24.66</v>
      </c>
      <c r="H231" s="39">
        <f>SUM(H222:H230)</f>
        <v>28.48</v>
      </c>
      <c r="I231" s="39">
        <f>SUM(I222:I230)</f>
        <v>87.88</v>
      </c>
      <c r="J231" s="39">
        <f>SUM(J222:J230)</f>
        <v>639.79999999999995</v>
      </c>
      <c r="K231" s="40"/>
      <c r="L231" s="39">
        <f>SUM(L222:L230)</f>
        <v>76.800000000000011</v>
      </c>
    </row>
    <row r="232" spans="1:12" ht="14.4" x14ac:dyDescent="0.3">
      <c r="A232" s="24"/>
      <c r="B232" s="25"/>
      <c r="C232" s="26"/>
      <c r="D232" s="61"/>
      <c r="E232" s="62"/>
      <c r="F232" s="63"/>
      <c r="G232" s="63"/>
      <c r="H232" s="63"/>
      <c r="I232" s="63"/>
      <c r="J232" s="63"/>
      <c r="K232" s="64"/>
      <c r="L232" s="63"/>
    </row>
    <row r="233" spans="1:12" ht="14.4" x14ac:dyDescent="0.3">
      <c r="A233" s="24">
        <v>2</v>
      </c>
      <c r="B233" s="25">
        <v>4</v>
      </c>
      <c r="C233" s="26" t="s">
        <v>122</v>
      </c>
      <c r="D233" s="65" t="s">
        <v>123</v>
      </c>
      <c r="E233" s="62" t="s">
        <v>77</v>
      </c>
      <c r="F233" s="63">
        <v>50</v>
      </c>
      <c r="G233" s="63">
        <v>7.43</v>
      </c>
      <c r="H233" s="63">
        <v>7.51</v>
      </c>
      <c r="I233" s="63">
        <v>49.48</v>
      </c>
      <c r="J233" s="63">
        <v>294.98</v>
      </c>
      <c r="K233" s="64" t="s">
        <v>32</v>
      </c>
      <c r="L233" s="63">
        <v>11</v>
      </c>
    </row>
    <row r="234" spans="1:12" ht="14.4" x14ac:dyDescent="0.3">
      <c r="A234" s="24"/>
      <c r="B234" s="25"/>
      <c r="C234" s="26"/>
      <c r="D234" s="65" t="s">
        <v>45</v>
      </c>
      <c r="E234" s="62" t="s">
        <v>29</v>
      </c>
      <c r="F234" s="63">
        <v>200</v>
      </c>
      <c r="G234" s="63">
        <v>7.0000000000000007E-2</v>
      </c>
      <c r="H234" s="63" t="s">
        <v>59</v>
      </c>
      <c r="I234" s="63">
        <v>15</v>
      </c>
      <c r="J234" s="63">
        <v>60</v>
      </c>
      <c r="K234" s="64">
        <v>376</v>
      </c>
      <c r="L234" s="63">
        <v>2.9</v>
      </c>
    </row>
    <row r="235" spans="1:12" ht="14.4" x14ac:dyDescent="0.3">
      <c r="A235" s="24"/>
      <c r="B235" s="25"/>
      <c r="C235" s="26"/>
      <c r="D235" s="37" t="s">
        <v>35</v>
      </c>
      <c r="E235" s="62"/>
      <c r="F235" s="63"/>
      <c r="G235" s="63">
        <v>7.52</v>
      </c>
      <c r="H235" s="63">
        <v>7.51</v>
      </c>
      <c r="I235" s="63">
        <v>64.48</v>
      </c>
      <c r="J235" s="63">
        <v>357.98</v>
      </c>
      <c r="K235" s="64"/>
      <c r="L235" s="63"/>
    </row>
    <row r="236" spans="1:12" ht="13.8" thickBot="1" x14ac:dyDescent="0.3">
      <c r="A236" s="44">
        <f>A214</f>
        <v>2</v>
      </c>
      <c r="B236" s="45">
        <f>B214</f>
        <v>5</v>
      </c>
      <c r="C236" s="74" t="s">
        <v>49</v>
      </c>
      <c r="D236" s="75"/>
      <c r="E236" s="46"/>
      <c r="F236" s="47">
        <f>F221+F231</f>
        <v>1090</v>
      </c>
      <c r="G236" s="47">
        <f>G221+G231+G235</f>
        <v>62.569999999999993</v>
      </c>
      <c r="H236" s="47">
        <f>H221+H231+H235</f>
        <v>70</v>
      </c>
      <c r="I236" s="47">
        <f>I221+I231+I235</f>
        <v>232.29000000000002</v>
      </c>
      <c r="J236" s="47">
        <f>J221+J231+J235</f>
        <v>1746.02</v>
      </c>
      <c r="K236" s="47"/>
      <c r="L236" s="47">
        <f>L221+L231</f>
        <v>143.83000000000001</v>
      </c>
    </row>
    <row r="237" spans="1:12" x14ac:dyDescent="0.25">
      <c r="A237" s="57"/>
      <c r="B237" s="58"/>
      <c r="C237" s="76" t="s">
        <v>104</v>
      </c>
      <c r="D237" s="77"/>
      <c r="E237" s="78"/>
      <c r="F237" s="59">
        <f>(F28+F51+F74+F98+F122+F145+F167+F190+F213+F236)/(IF(F28=0, 0, 1)+IF(F51=0, 0, 1)+IF(F74=0, 0, 1)+IF(F98=0, 0, 1)+IF(F122=0, 0, 1)+IF(F145=0, 0, 1)+IF(F167=0, 0, 1)+IF(F190=0, 0, 1)+IF(F213=0, 0, 1)+IF(F236=0, 0, 1))</f>
        <v>1270.8888888888889</v>
      </c>
      <c r="G237" s="59">
        <f>(G28+G51+G74+G98+G122+G145+G167+G190+G213+G236)/(IF(G28=0, 0, 1)+IF(G51=0, 0, 1)+IF(G74=0, 0, 1)+IF(G98=0, 0, 1)+IF(G122=0, 0, 1)+IF(G145=0, 0, 1)+IF(G167=0, 0, 1)+IF(G190=0, 0, 1)+IF(G213=0, 0, 1)+IF(G236=0, 0, 1))</f>
        <v>45.349000000000004</v>
      </c>
      <c r="H237" s="59">
        <f>(H28+H51+H74+H98+H122+H145+H167+H190+H213+H236)/(IF(H28=0, 0, 1)+IF(H51=0, 0, 1)+IF(H74=0, 0, 1)+IF(H98=0, 0, 1)+IF(H122=0, 0, 1)+IF(H145=0, 0, 1)+IF(H167=0, 0, 1)+IF(H190=0, 0, 1)+IF(H213=0, 0, 1)+IF(H236=0, 0, 1))</f>
        <v>42.164999999999999</v>
      </c>
      <c r="I237" s="59">
        <f>(I28+I51+I74+I98+I122+I145+I167+I190+I213+I236)/(IF(I28=0, 0, 1)+IF(I51=0, 0, 1)+IF(I74=0, 0, 1)+IF(I98=0, 0, 1)+IF(I122=0, 0, 1)+IF(I145=0, 0, 1)+IF(I167=0, 0, 1)+IF(I190=0, 0, 1)+IF(I213=0, 0, 1)+IF(I236=0, 0, 1))</f>
        <v>207.19099999999997</v>
      </c>
      <c r="J237" s="59">
        <f>(J28+J51+J74+J98+J122+J145+J167+J190+J213+J236)/(IF(J28=0, 0, 1)+IF(J51=0, 0, 1)+IF(J74=0, 0, 1)+IF(J98=0, 0, 1)+IF(J122=0, 0, 1)+IF(J145=0, 0, 1)+IF(J167=0, 0, 1)+IF(J190=0, 0, 1)+IF(J213=0, 0, 1)+IF(J236=0, 0, 1))</f>
        <v>1401.8120000000001</v>
      </c>
      <c r="K237" s="59"/>
      <c r="L237" s="59">
        <f>(L28+L51+L74+L98+L122+L145+L167+L190+L213+L236)/(IF(L28=0, 0, 1)+IF(L51=0, 0, 1)+IF(L74=0, 0, 1)+IF(L98=0, 0, 1)+IF(L122=0, 0, 1)+IF(L145=0, 0, 1)+IF(L167=0, 0, 1)+IF(L190=0, 0, 1)+IF(L213=0, 0, 1)+IF(L236=0, 0, 1))</f>
        <v>158.54333333333335</v>
      </c>
    </row>
  </sheetData>
  <mergeCells count="13">
    <mergeCell ref="C1:E1"/>
    <mergeCell ref="H1:K1"/>
    <mergeCell ref="H2:K2"/>
    <mergeCell ref="C51:D51"/>
    <mergeCell ref="C74:D74"/>
    <mergeCell ref="C98:D98"/>
    <mergeCell ref="C122:D122"/>
    <mergeCell ref="C28:D28"/>
    <mergeCell ref="C237:E237"/>
    <mergeCell ref="C236:D236"/>
    <mergeCell ref="C145:D145"/>
    <mergeCell ref="C190:D190"/>
    <mergeCell ref="C213:D21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6"/>
  <sheetViews>
    <sheetView tabSelected="1" workbookViewId="0">
      <selection activeCell="K4" sqref="K4"/>
    </sheetView>
  </sheetViews>
  <sheetFormatPr defaultRowHeight="14.4" x14ac:dyDescent="0.3"/>
  <cols>
    <col min="4" max="4" width="10.6640625" customWidth="1"/>
    <col min="5" max="5" width="45.33203125" customWidth="1"/>
  </cols>
  <sheetData>
    <row r="1" spans="1:12" x14ac:dyDescent="0.3">
      <c r="A1" s="10" t="s">
        <v>0</v>
      </c>
      <c r="B1" s="1"/>
      <c r="C1" s="79" t="s">
        <v>1</v>
      </c>
      <c r="D1" s="80"/>
      <c r="E1" s="81"/>
      <c r="F1" s="3" t="s">
        <v>2</v>
      </c>
      <c r="G1" s="1" t="s">
        <v>3</v>
      </c>
      <c r="H1" s="82" t="s">
        <v>4</v>
      </c>
      <c r="I1" s="83"/>
      <c r="J1" s="83"/>
      <c r="K1" s="84"/>
      <c r="L1" s="1"/>
    </row>
    <row r="2" spans="1:12" ht="18" x14ac:dyDescent="0.3">
      <c r="A2" s="4" t="s">
        <v>120</v>
      </c>
      <c r="B2" s="1"/>
      <c r="C2" s="10"/>
      <c r="D2" s="1"/>
      <c r="E2" s="1"/>
      <c r="F2" s="1"/>
      <c r="G2" s="1" t="s">
        <v>5</v>
      </c>
      <c r="H2" s="82" t="s">
        <v>6</v>
      </c>
      <c r="I2" s="83"/>
      <c r="J2" s="83"/>
      <c r="K2" s="84"/>
      <c r="L2" s="1"/>
    </row>
    <row r="3" spans="1:12" x14ac:dyDescent="0.3">
      <c r="A3" s="5" t="s">
        <v>7</v>
      </c>
      <c r="B3" s="1"/>
      <c r="C3" s="1"/>
      <c r="D3" s="6"/>
      <c r="E3" s="7" t="s">
        <v>121</v>
      </c>
      <c r="F3" s="1"/>
      <c r="G3" s="1" t="s">
        <v>9</v>
      </c>
      <c r="H3" s="8">
        <v>1</v>
      </c>
      <c r="I3" s="8">
        <v>9</v>
      </c>
      <c r="J3" s="9">
        <v>2025</v>
      </c>
      <c r="K3" s="10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1" t="s">
        <v>10</v>
      </c>
      <c r="I4" s="11" t="s">
        <v>11</v>
      </c>
      <c r="J4" s="11" t="s">
        <v>12</v>
      </c>
      <c r="K4" s="1"/>
      <c r="L4" s="1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2" customHeight="1" x14ac:dyDescent="0.3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2.48</v>
      </c>
      <c r="H6" s="21">
        <v>5.27</v>
      </c>
      <c r="I6" s="21">
        <v>46.43</v>
      </c>
      <c r="J6" s="21">
        <v>480</v>
      </c>
      <c r="K6" s="22">
        <v>174</v>
      </c>
      <c r="L6" s="23">
        <v>27.28</v>
      </c>
    </row>
    <row r="7" spans="1:12" x14ac:dyDescent="0.3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>
        <v>3.11</v>
      </c>
    </row>
    <row r="8" spans="1:12" x14ac:dyDescent="0.3">
      <c r="A8" s="24"/>
      <c r="B8" s="25"/>
      <c r="C8" s="26"/>
      <c r="D8" s="32" t="s">
        <v>28</v>
      </c>
      <c r="E8" s="28" t="s">
        <v>29</v>
      </c>
      <c r="F8" s="29">
        <v>200</v>
      </c>
      <c r="G8" s="29">
        <v>7.0000000000000007E-2</v>
      </c>
      <c r="H8" s="29"/>
      <c r="I8" s="29">
        <v>15</v>
      </c>
      <c r="J8" s="29">
        <v>60</v>
      </c>
      <c r="K8" s="30">
        <v>376</v>
      </c>
      <c r="L8" s="31">
        <v>3.2</v>
      </c>
    </row>
    <row r="9" spans="1:12" ht="25.2" customHeight="1" x14ac:dyDescent="0.3">
      <c r="A9" s="24"/>
      <c r="B9" s="25"/>
      <c r="C9" s="26"/>
      <c r="D9" s="32" t="s">
        <v>30</v>
      </c>
      <c r="E9" s="28" t="s">
        <v>31</v>
      </c>
      <c r="F9" s="29">
        <v>40</v>
      </c>
      <c r="G9" s="29">
        <v>3.16</v>
      </c>
      <c r="H9" s="29">
        <v>0.4</v>
      </c>
      <c r="I9" s="29">
        <v>19.32</v>
      </c>
      <c r="J9" s="29">
        <v>93.52</v>
      </c>
      <c r="K9" s="30" t="s">
        <v>32</v>
      </c>
      <c r="L9" s="31"/>
    </row>
    <row r="10" spans="1:12" ht="21" customHeight="1" thickBot="1" x14ac:dyDescent="0.35">
      <c r="A10" s="24"/>
      <c r="B10" s="25"/>
      <c r="C10" s="26"/>
      <c r="D10" s="32" t="s">
        <v>33</v>
      </c>
      <c r="E10" s="28" t="s">
        <v>34</v>
      </c>
      <c r="F10" s="29">
        <v>75</v>
      </c>
      <c r="G10" s="29">
        <v>0.33</v>
      </c>
      <c r="H10" s="29">
        <v>0.3</v>
      </c>
      <c r="I10" s="29">
        <v>7.35</v>
      </c>
      <c r="J10" s="29">
        <v>33.299999999999997</v>
      </c>
      <c r="K10" s="30">
        <v>338</v>
      </c>
      <c r="L10" s="33">
        <v>33</v>
      </c>
    </row>
    <row r="11" spans="1:12" x14ac:dyDescent="0.3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 x14ac:dyDescent="0.3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 thickBot="1" x14ac:dyDescent="0.35">
      <c r="A13" s="34"/>
      <c r="B13" s="35"/>
      <c r="C13" s="36"/>
      <c r="D13" s="37" t="s">
        <v>35</v>
      </c>
      <c r="E13" s="38"/>
      <c r="F13" s="39">
        <f>SUM(F6:F12)</f>
        <v>465</v>
      </c>
      <c r="G13" s="39">
        <f>SUM(G6:G12)</f>
        <v>6.04</v>
      </c>
      <c r="H13" s="39">
        <f>SUM(H6:H12)</f>
        <v>5.97</v>
      </c>
      <c r="I13" s="39">
        <f>SUM(I6:I12)</f>
        <v>88.1</v>
      </c>
      <c r="J13" s="39">
        <f>SUM(J6:J12)</f>
        <v>666.81999999999994</v>
      </c>
      <c r="K13" s="40"/>
      <c r="L13" s="39">
        <f>SUM(L6:L12)</f>
        <v>66.59</v>
      </c>
    </row>
    <row r="14" spans="1:12" ht="25.2" customHeight="1" x14ac:dyDescent="0.3">
      <c r="A14" s="41">
        <f>A6</f>
        <v>1</v>
      </c>
      <c r="B14" s="42">
        <f>B6</f>
        <v>1</v>
      </c>
      <c r="C14" s="43" t="s">
        <v>36</v>
      </c>
      <c r="D14" s="32" t="s">
        <v>37</v>
      </c>
      <c r="E14" s="28" t="s">
        <v>38</v>
      </c>
      <c r="F14" s="29">
        <v>100</v>
      </c>
      <c r="G14" s="29">
        <v>0.75</v>
      </c>
      <c r="H14" s="29">
        <v>6.01</v>
      </c>
      <c r="I14" s="29">
        <v>2.34</v>
      </c>
      <c r="J14" s="29">
        <v>66.599999999999994</v>
      </c>
      <c r="K14" s="30">
        <v>20</v>
      </c>
      <c r="L14" s="23">
        <v>7.6</v>
      </c>
    </row>
    <row r="15" spans="1:12" ht="22.95" customHeight="1" x14ac:dyDescent="0.3">
      <c r="A15" s="24"/>
      <c r="B15" s="25"/>
      <c r="C15" s="26"/>
      <c r="D15" s="32" t="s">
        <v>39</v>
      </c>
      <c r="E15" s="28" t="s">
        <v>40</v>
      </c>
      <c r="F15" s="29">
        <v>300</v>
      </c>
      <c r="G15" s="29">
        <v>1.58</v>
      </c>
      <c r="H15" s="29">
        <v>4.9800000000000004</v>
      </c>
      <c r="I15" s="29">
        <v>9.14</v>
      </c>
      <c r="J15" s="29">
        <v>95.25</v>
      </c>
      <c r="K15" s="30">
        <v>99</v>
      </c>
      <c r="L15" s="31">
        <v>35.229999999999997</v>
      </c>
    </row>
    <row r="16" spans="1:12" x14ac:dyDescent="0.3">
      <c r="A16" s="24"/>
      <c r="B16" s="25"/>
      <c r="C16" s="26"/>
      <c r="D16" s="32" t="s">
        <v>41</v>
      </c>
      <c r="E16" s="28" t="s">
        <v>42</v>
      </c>
      <c r="F16" s="29">
        <v>120</v>
      </c>
      <c r="G16" s="29">
        <v>21.67</v>
      </c>
      <c r="H16" s="29">
        <v>13.33</v>
      </c>
      <c r="I16" s="29"/>
      <c r="J16" s="29">
        <v>206.67</v>
      </c>
      <c r="K16" s="30">
        <v>288</v>
      </c>
      <c r="L16" s="31">
        <v>9.08</v>
      </c>
    </row>
    <row r="17" spans="1:12" ht="29.4" customHeight="1" x14ac:dyDescent="0.3">
      <c r="A17" s="24"/>
      <c r="B17" s="25"/>
      <c r="C17" s="26"/>
      <c r="D17" s="32" t="s">
        <v>43</v>
      </c>
      <c r="E17" s="28" t="s">
        <v>44</v>
      </c>
      <c r="F17" s="29">
        <v>160</v>
      </c>
      <c r="G17" s="29">
        <v>8.85</v>
      </c>
      <c r="H17" s="29">
        <v>9.5500000000000007</v>
      </c>
      <c r="I17" s="29">
        <v>39.86</v>
      </c>
      <c r="J17" s="29">
        <v>280</v>
      </c>
      <c r="K17" s="30">
        <v>171</v>
      </c>
      <c r="L17" s="31">
        <v>31.9</v>
      </c>
    </row>
    <row r="18" spans="1:12" x14ac:dyDescent="0.3">
      <c r="A18" s="24"/>
      <c r="B18" s="25"/>
      <c r="C18" s="26"/>
      <c r="D18" s="32" t="s">
        <v>45</v>
      </c>
      <c r="E18" s="28" t="s">
        <v>46</v>
      </c>
      <c r="F18" s="29">
        <v>207</v>
      </c>
      <c r="G18" s="29">
        <v>0.13</v>
      </c>
      <c r="H18" s="29">
        <v>0.02</v>
      </c>
      <c r="I18" s="29">
        <v>15.2</v>
      </c>
      <c r="J18" s="29">
        <v>62</v>
      </c>
      <c r="K18" s="30">
        <v>377</v>
      </c>
      <c r="L18" s="31">
        <v>4.93</v>
      </c>
    </row>
    <row r="19" spans="1:12" ht="22.2" customHeight="1" x14ac:dyDescent="0.3">
      <c r="A19" s="24"/>
      <c r="B19" s="25"/>
      <c r="C19" s="26"/>
      <c r="D19" s="32" t="s">
        <v>47</v>
      </c>
      <c r="E19" s="28" t="s">
        <v>31</v>
      </c>
      <c r="F19" s="29">
        <v>40</v>
      </c>
      <c r="G19" s="29">
        <v>3.16</v>
      </c>
      <c r="H19" s="29">
        <v>0.4</v>
      </c>
      <c r="I19" s="29">
        <v>19.32</v>
      </c>
      <c r="J19" s="29">
        <v>93.25</v>
      </c>
      <c r="K19" s="30" t="s">
        <v>32</v>
      </c>
      <c r="L19" s="31">
        <v>3.2</v>
      </c>
    </row>
    <row r="20" spans="1:12" x14ac:dyDescent="0.3">
      <c r="A20" s="24"/>
      <c r="B20" s="25"/>
      <c r="C20" s="26"/>
      <c r="D20" s="32" t="s">
        <v>48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3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3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3">
      <c r="A23" s="34"/>
      <c r="B23" s="35"/>
      <c r="C23" s="36"/>
      <c r="D23" s="37" t="s">
        <v>35</v>
      </c>
      <c r="E23" s="38"/>
      <c r="F23" s="39">
        <f>SUM(F14:F22)</f>
        <v>927</v>
      </c>
      <c r="G23" s="39">
        <f>SUM(G14:G22)</f>
        <v>36.14</v>
      </c>
      <c r="H23" s="39">
        <f>SUM(H14:H22)</f>
        <v>34.290000000000006</v>
      </c>
      <c r="I23" s="39">
        <f>SUM(I14:I22)</f>
        <v>85.860000000000014</v>
      </c>
      <c r="J23" s="39">
        <f>SUM(J14:J22)</f>
        <v>803.77</v>
      </c>
      <c r="K23" s="40"/>
      <c r="L23" s="39">
        <f>SUM(L14:L22)</f>
        <v>91.940000000000012</v>
      </c>
    </row>
    <row r="24" spans="1:12" ht="15" thickBot="1" x14ac:dyDescent="0.35">
      <c r="A24" s="44">
        <f>A6</f>
        <v>1</v>
      </c>
      <c r="B24" s="45">
        <f>B6</f>
        <v>1</v>
      </c>
      <c r="C24" s="74" t="s">
        <v>49</v>
      </c>
      <c r="D24" s="75"/>
      <c r="E24" s="46"/>
      <c r="F24" s="47">
        <f>F13+F23</f>
        <v>1392</v>
      </c>
      <c r="G24" s="47">
        <f>G13+G23</f>
        <v>42.18</v>
      </c>
      <c r="H24" s="47">
        <f>H13+H23</f>
        <v>40.260000000000005</v>
      </c>
      <c r="I24" s="47">
        <f>I13+I23</f>
        <v>173.96</v>
      </c>
      <c r="J24" s="47">
        <f>J13+J23</f>
        <v>1470.59</v>
      </c>
      <c r="K24" s="47"/>
      <c r="L24" s="47">
        <f>L13+L23</f>
        <v>158.53000000000003</v>
      </c>
    </row>
    <row r="25" spans="1:12" ht="36" customHeight="1" x14ac:dyDescent="0.3">
      <c r="A25" s="48">
        <v>1</v>
      </c>
      <c r="B25" s="25">
        <v>2</v>
      </c>
      <c r="C25" s="18" t="s">
        <v>25</v>
      </c>
      <c r="D25" s="19" t="s">
        <v>26</v>
      </c>
      <c r="E25" s="20" t="s">
        <v>50</v>
      </c>
      <c r="F25" s="21">
        <v>250</v>
      </c>
      <c r="G25" s="21">
        <v>3.71</v>
      </c>
      <c r="H25" s="22">
        <v>4.74</v>
      </c>
      <c r="I25" s="21" t="s">
        <v>51</v>
      </c>
      <c r="J25" s="21">
        <v>150</v>
      </c>
      <c r="K25" s="22">
        <v>120</v>
      </c>
      <c r="L25" s="23">
        <v>26.34</v>
      </c>
    </row>
    <row r="26" spans="1:12" x14ac:dyDescent="0.3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31"/>
    </row>
    <row r="27" spans="1:12" x14ac:dyDescent="0.3">
      <c r="A27" s="48"/>
      <c r="B27" s="25"/>
      <c r="C27" s="26"/>
      <c r="D27" s="32" t="s">
        <v>28</v>
      </c>
      <c r="E27" s="28" t="s">
        <v>52</v>
      </c>
      <c r="F27" s="29">
        <v>200</v>
      </c>
      <c r="G27" s="29">
        <v>3.78</v>
      </c>
      <c r="H27" s="29">
        <v>0.67</v>
      </c>
      <c r="I27" s="29">
        <v>26</v>
      </c>
      <c r="J27" s="29" t="s">
        <v>53</v>
      </c>
      <c r="K27" s="30">
        <v>382</v>
      </c>
      <c r="L27" s="31">
        <v>11.25</v>
      </c>
    </row>
    <row r="28" spans="1:12" x14ac:dyDescent="0.3">
      <c r="A28" s="48"/>
      <c r="B28" s="25"/>
      <c r="C28" s="26"/>
      <c r="D28" s="32" t="s">
        <v>30</v>
      </c>
      <c r="E28" s="28" t="s">
        <v>31</v>
      </c>
      <c r="F28" s="29">
        <v>50</v>
      </c>
      <c r="G28" s="29">
        <v>3.16</v>
      </c>
      <c r="H28" s="29">
        <v>0.4</v>
      </c>
      <c r="I28" s="29">
        <v>19.32</v>
      </c>
      <c r="J28" s="29">
        <v>93.52</v>
      </c>
      <c r="K28" s="30" t="s">
        <v>32</v>
      </c>
      <c r="L28" s="49">
        <v>3.2</v>
      </c>
    </row>
    <row r="29" spans="1:12" ht="25.95" customHeight="1" x14ac:dyDescent="0.3">
      <c r="A29" s="48"/>
      <c r="B29" s="25"/>
      <c r="C29" s="26"/>
      <c r="D29" s="32" t="s">
        <v>33</v>
      </c>
      <c r="E29" s="28" t="s">
        <v>111</v>
      </c>
      <c r="F29" s="29">
        <v>75</v>
      </c>
      <c r="G29" s="29">
        <v>0.3</v>
      </c>
      <c r="H29" s="29">
        <v>0.3</v>
      </c>
      <c r="I29" s="29">
        <v>7.35</v>
      </c>
      <c r="J29" s="29">
        <v>33.299999999999997</v>
      </c>
      <c r="K29" s="30">
        <v>338</v>
      </c>
      <c r="L29" s="49">
        <v>26.2</v>
      </c>
    </row>
    <row r="30" spans="1:12" x14ac:dyDescent="0.3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x14ac:dyDescent="0.3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x14ac:dyDescent="0.3">
      <c r="A32" s="50"/>
      <c r="B32" s="35"/>
      <c r="C32" s="36"/>
      <c r="D32" s="37" t="s">
        <v>35</v>
      </c>
      <c r="E32" s="38"/>
      <c r="F32" s="39">
        <f>SUM(F25:F31)</f>
        <v>575</v>
      </c>
      <c r="G32" s="39">
        <f>SUM(G25:G31)</f>
        <v>10.950000000000001</v>
      </c>
      <c r="H32" s="39">
        <f>SUM(H25:H31)</f>
        <v>6.11</v>
      </c>
      <c r="I32" s="39">
        <f>SUM(I25:I31)</f>
        <v>52.67</v>
      </c>
      <c r="J32" s="39">
        <f>SUM(J25:J31)</f>
        <v>276.82</v>
      </c>
      <c r="K32" s="40"/>
      <c r="L32" s="39">
        <f>SUM(L25:L31)</f>
        <v>66.990000000000009</v>
      </c>
    </row>
    <row r="33" spans="1:12" ht="17.399999999999999" customHeight="1" x14ac:dyDescent="0.3">
      <c r="A33" s="42">
        <f>A25</f>
        <v>1</v>
      </c>
      <c r="B33" s="42">
        <f>B25</f>
        <v>2</v>
      </c>
      <c r="C33" s="43" t="s">
        <v>36</v>
      </c>
      <c r="D33" s="32" t="s">
        <v>37</v>
      </c>
      <c r="E33" s="28" t="s">
        <v>105</v>
      </c>
      <c r="F33" s="29">
        <v>25</v>
      </c>
      <c r="G33" s="29">
        <v>0.2</v>
      </c>
      <c r="H33" s="30">
        <v>0.03</v>
      </c>
      <c r="I33" s="29">
        <v>0.43</v>
      </c>
      <c r="J33" s="29">
        <v>3.25</v>
      </c>
      <c r="K33" s="30">
        <v>70</v>
      </c>
      <c r="L33" s="49">
        <v>7.82</v>
      </c>
    </row>
    <row r="34" spans="1:12" ht="23.4" customHeight="1" x14ac:dyDescent="0.3">
      <c r="A34" s="48"/>
      <c r="B34" s="25"/>
      <c r="C34" s="26"/>
      <c r="D34" s="32" t="s">
        <v>39</v>
      </c>
      <c r="E34" s="28" t="s">
        <v>54</v>
      </c>
      <c r="F34" s="29">
        <v>250</v>
      </c>
      <c r="G34" s="30">
        <v>8.4499999999999993</v>
      </c>
      <c r="H34" s="29">
        <v>8.2799999999999994</v>
      </c>
      <c r="I34" s="29">
        <v>13.13</v>
      </c>
      <c r="J34" s="29" t="s">
        <v>55</v>
      </c>
      <c r="K34" s="30">
        <v>140</v>
      </c>
      <c r="L34" s="31">
        <v>35.47</v>
      </c>
    </row>
    <row r="35" spans="1:12" ht="27.6" customHeight="1" x14ac:dyDescent="0.3">
      <c r="A35" s="48"/>
      <c r="B35" s="25"/>
      <c r="C35" s="26"/>
      <c r="D35" s="32" t="s">
        <v>41</v>
      </c>
      <c r="E35" s="28" t="s">
        <v>56</v>
      </c>
      <c r="F35" s="29">
        <v>150</v>
      </c>
      <c r="G35" s="29" t="s">
        <v>57</v>
      </c>
      <c r="H35" s="29">
        <v>6.71</v>
      </c>
      <c r="I35" s="29">
        <v>1.67</v>
      </c>
      <c r="J35" s="29">
        <v>224</v>
      </c>
      <c r="K35" s="30">
        <v>291</v>
      </c>
      <c r="L35" s="31">
        <v>38.130000000000003</v>
      </c>
    </row>
    <row r="36" spans="1:12" x14ac:dyDescent="0.3">
      <c r="A36" s="48"/>
      <c r="B36" s="25"/>
      <c r="C36" s="26"/>
      <c r="D36" s="32" t="s">
        <v>43</v>
      </c>
      <c r="E36" s="28"/>
      <c r="F36" s="29"/>
      <c r="G36" s="29"/>
      <c r="H36" s="29"/>
      <c r="I36" s="29"/>
      <c r="J36" s="29"/>
      <c r="K36" s="30"/>
      <c r="L36" s="31"/>
    </row>
    <row r="37" spans="1:12" ht="28.95" customHeight="1" x14ac:dyDescent="0.3">
      <c r="A37" s="48"/>
      <c r="B37" s="25"/>
      <c r="C37" s="26"/>
      <c r="D37" s="32" t="s">
        <v>45</v>
      </c>
      <c r="E37" s="28" t="s">
        <v>58</v>
      </c>
      <c r="F37" s="29">
        <v>200</v>
      </c>
      <c r="G37" s="29">
        <v>1.36</v>
      </c>
      <c r="H37" s="29" t="s">
        <v>59</v>
      </c>
      <c r="I37" s="29">
        <v>29.02</v>
      </c>
      <c r="J37" s="29">
        <v>116.19</v>
      </c>
      <c r="K37" s="30">
        <v>359</v>
      </c>
      <c r="L37" s="31">
        <v>7.34</v>
      </c>
    </row>
    <row r="38" spans="1:12" x14ac:dyDescent="0.3">
      <c r="A38" s="48"/>
      <c r="B38" s="25"/>
      <c r="C38" s="26"/>
      <c r="D38" s="32" t="s">
        <v>47</v>
      </c>
      <c r="E38" s="28" t="s">
        <v>60</v>
      </c>
      <c r="F38" s="29">
        <v>50</v>
      </c>
      <c r="G38" s="29">
        <v>3.3</v>
      </c>
      <c r="H38" s="29">
        <v>0.6</v>
      </c>
      <c r="I38" s="29">
        <v>16.7</v>
      </c>
      <c r="J38" s="29">
        <v>87</v>
      </c>
      <c r="K38" s="30" t="s">
        <v>32</v>
      </c>
      <c r="L38" s="49">
        <v>3.2</v>
      </c>
    </row>
    <row r="39" spans="1:12" x14ac:dyDescent="0.3">
      <c r="A39" s="48"/>
      <c r="B39" s="25"/>
      <c r="C39" s="26"/>
      <c r="D39" s="32" t="s">
        <v>48</v>
      </c>
      <c r="E39" s="28"/>
      <c r="F39" s="29"/>
      <c r="G39" s="29"/>
      <c r="H39" s="29"/>
      <c r="I39" s="29"/>
      <c r="J39" s="29"/>
      <c r="K39" s="30"/>
      <c r="L39" s="29"/>
    </row>
    <row r="40" spans="1:12" x14ac:dyDescent="0.3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x14ac:dyDescent="0.3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x14ac:dyDescent="0.3">
      <c r="A42" s="50"/>
      <c r="B42" s="35"/>
      <c r="C42" s="36"/>
      <c r="D42" s="37" t="s">
        <v>35</v>
      </c>
      <c r="E42" s="38"/>
      <c r="F42" s="39">
        <f>SUM(F33:F41)</f>
        <v>675</v>
      </c>
      <c r="G42" s="39">
        <f>SUM(G33:G41)</f>
        <v>13.309999999999999</v>
      </c>
      <c r="H42" s="39">
        <f>SUM(H33:H41)</f>
        <v>15.62</v>
      </c>
      <c r="I42" s="39">
        <f>SUM(I33:I41)</f>
        <v>60.95</v>
      </c>
      <c r="J42" s="39">
        <f>SUM(J33:J41)</f>
        <v>430.44</v>
      </c>
      <c r="K42" s="40"/>
      <c r="L42" s="39">
        <f>SUM(L33:L41)</f>
        <v>91.960000000000008</v>
      </c>
    </row>
    <row r="43" spans="1:12" ht="15" thickBot="1" x14ac:dyDescent="0.35">
      <c r="A43" s="51">
        <f>A25</f>
        <v>1</v>
      </c>
      <c r="B43" s="51">
        <f>B25</f>
        <v>2</v>
      </c>
      <c r="C43" s="74" t="s">
        <v>49</v>
      </c>
      <c r="D43" s="75"/>
      <c r="E43" s="46"/>
      <c r="F43" s="47">
        <f>F32+F42</f>
        <v>1250</v>
      </c>
      <c r="G43" s="47">
        <f>G32+G42</f>
        <v>24.259999999999998</v>
      </c>
      <c r="H43" s="47">
        <f>H32+H42</f>
        <v>21.73</v>
      </c>
      <c r="I43" s="47">
        <f>I32+I42</f>
        <v>113.62</v>
      </c>
      <c r="J43" s="47">
        <f>J32+J42</f>
        <v>707.26</v>
      </c>
      <c r="K43" s="47"/>
      <c r="L43" s="47">
        <f>L32+L42</f>
        <v>158.95000000000002</v>
      </c>
    </row>
    <row r="44" spans="1:12" ht="22.95" customHeight="1" x14ac:dyDescent="0.3">
      <c r="A44" s="16">
        <v>1</v>
      </c>
      <c r="B44" s="17">
        <v>3</v>
      </c>
      <c r="C44" s="18" t="s">
        <v>25</v>
      </c>
      <c r="D44" s="19" t="s">
        <v>26</v>
      </c>
      <c r="E44" s="20" t="s">
        <v>61</v>
      </c>
      <c r="F44" s="21">
        <v>150</v>
      </c>
      <c r="G44" s="22">
        <v>7.65</v>
      </c>
      <c r="H44" s="21">
        <v>16.63</v>
      </c>
      <c r="I44" s="21">
        <v>54.3</v>
      </c>
      <c r="J44" s="21">
        <v>306</v>
      </c>
      <c r="K44" s="22" t="s">
        <v>32</v>
      </c>
      <c r="L44" s="23">
        <v>29.79</v>
      </c>
    </row>
    <row r="45" spans="1:12" x14ac:dyDescent="0.3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31"/>
    </row>
    <row r="46" spans="1:12" x14ac:dyDescent="0.3">
      <c r="A46" s="24"/>
      <c r="B46" s="25"/>
      <c r="C46" s="26"/>
      <c r="D46" s="32" t="s">
        <v>28</v>
      </c>
      <c r="E46" s="28" t="s">
        <v>29</v>
      </c>
      <c r="F46" s="29">
        <v>200</v>
      </c>
      <c r="G46" s="29">
        <v>7.0000000000000007E-2</v>
      </c>
      <c r="H46" s="29" t="s">
        <v>62</v>
      </c>
      <c r="I46" s="29">
        <v>15</v>
      </c>
      <c r="J46" s="29">
        <v>60</v>
      </c>
      <c r="K46" s="30">
        <v>376</v>
      </c>
      <c r="L46" s="31">
        <v>3.28</v>
      </c>
    </row>
    <row r="47" spans="1:12" x14ac:dyDescent="0.3">
      <c r="A47" s="24"/>
      <c r="B47" s="25"/>
      <c r="C47" s="26"/>
      <c r="D47" s="32"/>
      <c r="E47" s="28"/>
      <c r="F47" s="29"/>
      <c r="G47" s="29"/>
      <c r="H47" s="29"/>
      <c r="I47" s="29"/>
      <c r="J47" s="29"/>
      <c r="K47" s="30"/>
      <c r="L47" s="31"/>
    </row>
    <row r="48" spans="1:12" ht="18.600000000000001" customHeight="1" x14ac:dyDescent="0.3">
      <c r="A48" s="24"/>
      <c r="B48" s="25"/>
      <c r="C48" s="26"/>
      <c r="D48" s="32" t="s">
        <v>33</v>
      </c>
      <c r="E48" s="28" t="s">
        <v>63</v>
      </c>
      <c r="F48" s="29">
        <v>100</v>
      </c>
      <c r="G48" s="29">
        <v>0.3</v>
      </c>
      <c r="H48" s="29">
        <v>0.23</v>
      </c>
      <c r="I48" s="29">
        <v>7.73</v>
      </c>
      <c r="J48" s="29">
        <v>34.130000000000003</v>
      </c>
      <c r="K48" s="30">
        <v>338</v>
      </c>
      <c r="L48" s="49">
        <v>23</v>
      </c>
    </row>
    <row r="49" spans="1:12" x14ac:dyDescent="0.3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x14ac:dyDescent="0.3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x14ac:dyDescent="0.3">
      <c r="A51" s="34"/>
      <c r="B51" s="35"/>
      <c r="C51" s="36"/>
      <c r="D51" s="37" t="s">
        <v>35</v>
      </c>
      <c r="E51" s="38"/>
      <c r="F51" s="39">
        <f>SUM(F44:F50)</f>
        <v>450</v>
      </c>
      <c r="G51" s="39">
        <f>SUM(G44:G50)</f>
        <v>8.0200000000000014</v>
      </c>
      <c r="H51" s="39">
        <f>SUM(H44:H50)</f>
        <v>16.86</v>
      </c>
      <c r="I51" s="39">
        <f>SUM(I44:I50)</f>
        <v>77.03</v>
      </c>
      <c r="J51" s="39">
        <f>SUM(J44:J50)</f>
        <v>400.13</v>
      </c>
      <c r="K51" s="40"/>
      <c r="L51" s="39">
        <f>SUM(L44:L50)</f>
        <v>56.07</v>
      </c>
    </row>
    <row r="52" spans="1:12" ht="22.95" customHeight="1" x14ac:dyDescent="0.3">
      <c r="A52" s="41">
        <f>A44</f>
        <v>1</v>
      </c>
      <c r="B52" s="42">
        <f>B44</f>
        <v>3</v>
      </c>
      <c r="C52" s="43" t="s">
        <v>36</v>
      </c>
      <c r="D52" s="32" t="s">
        <v>37</v>
      </c>
      <c r="E52" s="28" t="s">
        <v>64</v>
      </c>
      <c r="F52" s="29">
        <v>100</v>
      </c>
      <c r="G52" s="29">
        <v>1.71</v>
      </c>
      <c r="H52" s="29">
        <v>5</v>
      </c>
      <c r="I52" s="29">
        <v>8.35</v>
      </c>
      <c r="J52" s="29">
        <v>85.7</v>
      </c>
      <c r="K52" s="30">
        <v>47</v>
      </c>
      <c r="L52" s="52">
        <v>10.93</v>
      </c>
    </row>
    <row r="53" spans="1:12" ht="25.2" customHeight="1" x14ac:dyDescent="0.3">
      <c r="A53" s="24"/>
      <c r="B53" s="25"/>
      <c r="C53" s="26"/>
      <c r="D53" s="32" t="s">
        <v>39</v>
      </c>
      <c r="E53" s="28" t="s">
        <v>65</v>
      </c>
      <c r="F53" s="29">
        <v>300</v>
      </c>
      <c r="G53" s="29">
        <v>1.83</v>
      </c>
      <c r="H53" s="30">
        <v>4.9000000000000004</v>
      </c>
      <c r="I53" s="29">
        <v>11.75</v>
      </c>
      <c r="J53" s="29">
        <v>98.4</v>
      </c>
      <c r="K53" s="30">
        <v>82</v>
      </c>
      <c r="L53" s="52">
        <v>26.4</v>
      </c>
    </row>
    <row r="54" spans="1:12" x14ac:dyDescent="0.3">
      <c r="A54" s="24"/>
      <c r="B54" s="25"/>
      <c r="C54" s="26"/>
      <c r="D54" s="32" t="s">
        <v>41</v>
      </c>
      <c r="E54" s="28" t="s">
        <v>66</v>
      </c>
      <c r="F54" s="29">
        <v>100</v>
      </c>
      <c r="G54" s="29">
        <v>8.5399999999999991</v>
      </c>
      <c r="H54" s="29">
        <v>9.3800000000000008</v>
      </c>
      <c r="I54" s="29">
        <v>4.59</v>
      </c>
      <c r="J54" s="29">
        <v>141.4</v>
      </c>
      <c r="K54" s="30">
        <v>189</v>
      </c>
      <c r="L54" s="52">
        <v>29.5</v>
      </c>
    </row>
    <row r="55" spans="1:12" ht="25.2" customHeight="1" x14ac:dyDescent="0.3">
      <c r="A55" s="24"/>
      <c r="B55" s="25"/>
      <c r="C55" s="26"/>
      <c r="D55" s="32" t="s">
        <v>43</v>
      </c>
      <c r="E55" s="28" t="s">
        <v>67</v>
      </c>
      <c r="F55" s="29">
        <v>150</v>
      </c>
      <c r="G55" s="30">
        <v>5.05</v>
      </c>
      <c r="H55" s="30">
        <v>4.5</v>
      </c>
      <c r="I55" s="30">
        <v>26.4</v>
      </c>
      <c r="J55" s="29" t="s">
        <v>68</v>
      </c>
      <c r="K55" s="30">
        <v>309</v>
      </c>
      <c r="L55" s="52">
        <v>13.96</v>
      </c>
    </row>
    <row r="56" spans="1:12" ht="28.95" customHeight="1" x14ac:dyDescent="0.3">
      <c r="A56" s="24"/>
      <c r="B56" s="25"/>
      <c r="C56" s="26"/>
      <c r="D56" s="32" t="s">
        <v>45</v>
      </c>
      <c r="E56" s="28" t="s">
        <v>69</v>
      </c>
      <c r="F56" s="29">
        <v>200</v>
      </c>
      <c r="G56" s="29">
        <v>1.1599999999999999</v>
      </c>
      <c r="H56" s="29">
        <v>0.3</v>
      </c>
      <c r="I56" s="29">
        <v>47.26</v>
      </c>
      <c r="J56" s="29">
        <v>196.38</v>
      </c>
      <c r="K56" s="30">
        <v>349</v>
      </c>
      <c r="L56" s="52">
        <v>7.76</v>
      </c>
    </row>
    <row r="57" spans="1:12" x14ac:dyDescent="0.3">
      <c r="A57" s="24"/>
      <c r="B57" s="25"/>
      <c r="C57" s="26"/>
      <c r="D57" s="32" t="s">
        <v>48</v>
      </c>
      <c r="E57" s="28"/>
      <c r="F57" s="29"/>
      <c r="G57" s="29"/>
      <c r="H57" s="29"/>
      <c r="I57" s="29"/>
      <c r="J57" s="29"/>
      <c r="K57" s="30"/>
      <c r="L57" s="52"/>
    </row>
    <row r="58" spans="1:12" x14ac:dyDescent="0.3">
      <c r="A58" s="24"/>
      <c r="B58" s="25"/>
      <c r="C58" s="26"/>
      <c r="D58" s="32" t="s">
        <v>47</v>
      </c>
      <c r="E58" s="28" t="s">
        <v>31</v>
      </c>
      <c r="F58" s="29">
        <v>90</v>
      </c>
      <c r="G58" s="29">
        <v>4.7300000000000004</v>
      </c>
      <c r="H58" s="29">
        <v>0.9</v>
      </c>
      <c r="I58" s="29">
        <v>43.47</v>
      </c>
      <c r="J58" s="29">
        <v>211.5</v>
      </c>
      <c r="K58" s="30" t="s">
        <v>32</v>
      </c>
      <c r="L58" s="49">
        <v>3.2</v>
      </c>
    </row>
    <row r="59" spans="1:12" x14ac:dyDescent="0.3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x14ac:dyDescent="0.3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x14ac:dyDescent="0.3">
      <c r="A61" s="34"/>
      <c r="B61" s="35"/>
      <c r="C61" s="36"/>
      <c r="D61" s="37" t="s">
        <v>35</v>
      </c>
      <c r="E61" s="38"/>
      <c r="F61" s="39">
        <f>SUM(F52:F60)</f>
        <v>940</v>
      </c>
      <c r="G61" s="39">
        <f>SUM(G52:G60)</f>
        <v>23.02</v>
      </c>
      <c r="H61" s="39">
        <f>SUM(H52:H60)</f>
        <v>24.98</v>
      </c>
      <c r="I61" s="39">
        <f>SUM(I52:I60)</f>
        <v>141.82</v>
      </c>
      <c r="J61" s="39">
        <f>SUM(J52:J60)</f>
        <v>733.38</v>
      </c>
      <c r="K61" s="40"/>
      <c r="L61" s="39">
        <f>SUM(L52:L60)</f>
        <v>91.75</v>
      </c>
    </row>
    <row r="62" spans="1:12" ht="15" thickBot="1" x14ac:dyDescent="0.35">
      <c r="A62" s="44">
        <f>A44</f>
        <v>1</v>
      </c>
      <c r="B62" s="45">
        <f>B44</f>
        <v>3</v>
      </c>
      <c r="C62" s="74" t="s">
        <v>49</v>
      </c>
      <c r="D62" s="75"/>
      <c r="E62" s="46"/>
      <c r="F62" s="47">
        <f>F51+F61</f>
        <v>1390</v>
      </c>
      <c r="G62" s="47">
        <f>G51+G61</f>
        <v>31.04</v>
      </c>
      <c r="H62" s="47">
        <f>H51+H61</f>
        <v>41.84</v>
      </c>
      <c r="I62" s="47">
        <f>I51+I61</f>
        <v>218.85</v>
      </c>
      <c r="J62" s="47">
        <f>J51+J61</f>
        <v>1133.51</v>
      </c>
      <c r="K62" s="47"/>
      <c r="L62" s="47">
        <f>L51+L61</f>
        <v>147.82</v>
      </c>
    </row>
    <row r="63" spans="1:12" ht="30.6" customHeight="1" x14ac:dyDescent="0.3">
      <c r="A63" s="16">
        <v>1</v>
      </c>
      <c r="B63" s="17">
        <v>4</v>
      </c>
      <c r="C63" s="18" t="s">
        <v>25</v>
      </c>
      <c r="D63" s="19" t="s">
        <v>26</v>
      </c>
      <c r="E63" s="20" t="s">
        <v>70</v>
      </c>
      <c r="F63" s="21">
        <v>220</v>
      </c>
      <c r="G63" s="29">
        <v>6.08</v>
      </c>
      <c r="H63" s="21">
        <v>11.18</v>
      </c>
      <c r="I63" s="21">
        <v>33.479999999999997</v>
      </c>
      <c r="J63" s="21">
        <v>260</v>
      </c>
      <c r="K63" s="22">
        <v>175</v>
      </c>
      <c r="L63" s="53">
        <v>22.54</v>
      </c>
    </row>
    <row r="64" spans="1:12" x14ac:dyDescent="0.3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54"/>
    </row>
    <row r="65" spans="1:12" x14ac:dyDescent="0.3">
      <c r="A65" s="24"/>
      <c r="B65" s="25"/>
      <c r="C65" s="26"/>
      <c r="D65" s="32" t="s">
        <v>28</v>
      </c>
      <c r="E65" s="28" t="s">
        <v>71</v>
      </c>
      <c r="F65" s="29">
        <v>200</v>
      </c>
      <c r="G65" s="29">
        <v>7.0000000000000007E-2</v>
      </c>
      <c r="H65" s="29"/>
      <c r="I65" s="29">
        <v>15</v>
      </c>
      <c r="J65" s="29">
        <v>60</v>
      </c>
      <c r="K65" s="30">
        <v>376</v>
      </c>
      <c r="L65" s="54">
        <v>3.11</v>
      </c>
    </row>
    <row r="66" spans="1:12" ht="25.95" customHeight="1" x14ac:dyDescent="0.3">
      <c r="A66" s="24"/>
      <c r="B66" s="25"/>
      <c r="C66" s="26"/>
      <c r="D66" s="32" t="s">
        <v>30</v>
      </c>
      <c r="E66" s="28" t="s">
        <v>72</v>
      </c>
      <c r="F66" s="29">
        <v>55</v>
      </c>
      <c r="G66" s="29">
        <v>2.4</v>
      </c>
      <c r="H66" s="29">
        <v>3.87</v>
      </c>
      <c r="I66" s="29">
        <v>27.83</v>
      </c>
      <c r="J66" s="29">
        <v>150</v>
      </c>
      <c r="K66" s="30">
        <v>2</v>
      </c>
      <c r="L66" s="54">
        <v>24.15</v>
      </c>
    </row>
    <row r="67" spans="1:12" ht="25.95" customHeight="1" thickBot="1" x14ac:dyDescent="0.35">
      <c r="A67" s="24"/>
      <c r="B67" s="25"/>
      <c r="C67" s="26"/>
      <c r="D67" s="32" t="s">
        <v>33</v>
      </c>
      <c r="E67" s="28" t="s">
        <v>73</v>
      </c>
      <c r="F67" s="29">
        <v>100</v>
      </c>
      <c r="G67" s="29">
        <v>1.5</v>
      </c>
      <c r="H67" s="29">
        <v>0.5</v>
      </c>
      <c r="I67" s="29">
        <v>21</v>
      </c>
      <c r="J67" s="29">
        <v>96</v>
      </c>
      <c r="K67" s="30">
        <v>338</v>
      </c>
      <c r="L67" s="55">
        <v>17.5</v>
      </c>
    </row>
    <row r="68" spans="1:12" x14ac:dyDescent="0.3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53"/>
    </row>
    <row r="69" spans="1:12" x14ac:dyDescent="0.3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 thickBot="1" x14ac:dyDescent="0.35">
      <c r="A70" s="34"/>
      <c r="B70" s="35"/>
      <c r="C70" s="36"/>
      <c r="D70" s="37" t="s">
        <v>35</v>
      </c>
      <c r="E70" s="38"/>
      <c r="F70" s="39">
        <f>SUM(F63:F69)</f>
        <v>575</v>
      </c>
      <c r="G70" s="39">
        <f>SUM(G63:G69)</f>
        <v>10.050000000000001</v>
      </c>
      <c r="H70" s="39">
        <f>SUM(H63:H69)</f>
        <v>15.55</v>
      </c>
      <c r="I70" s="39">
        <f>SUM(I63:I69)</f>
        <v>97.31</v>
      </c>
      <c r="J70" s="39">
        <f>SUM(J63:J69)</f>
        <v>566</v>
      </c>
      <c r="K70" s="40"/>
      <c r="L70" s="39">
        <f>SUM(L63:L69)</f>
        <v>67.3</v>
      </c>
    </row>
    <row r="71" spans="1:12" ht="30.6" customHeight="1" x14ac:dyDescent="0.3">
      <c r="A71" s="41">
        <f>A63</f>
        <v>1</v>
      </c>
      <c r="B71" s="42">
        <f>B63</f>
        <v>4</v>
      </c>
      <c r="C71" s="43" t="s">
        <v>36</v>
      </c>
      <c r="D71" s="32" t="s">
        <v>37</v>
      </c>
      <c r="E71" s="28" t="s">
        <v>106</v>
      </c>
      <c r="F71" s="29">
        <v>75</v>
      </c>
      <c r="G71" s="29">
        <v>0.86</v>
      </c>
      <c r="H71" s="29">
        <v>0.13</v>
      </c>
      <c r="I71" s="60">
        <v>45506</v>
      </c>
      <c r="J71" s="29">
        <v>13.5</v>
      </c>
      <c r="K71" s="30">
        <v>65</v>
      </c>
      <c r="L71" s="53">
        <v>12.5</v>
      </c>
    </row>
    <row r="72" spans="1:12" ht="31.2" customHeight="1" x14ac:dyDescent="0.3">
      <c r="A72" s="24"/>
      <c r="B72" s="25"/>
      <c r="C72" s="26"/>
      <c r="D72" s="32" t="s">
        <v>39</v>
      </c>
      <c r="E72" s="28" t="s">
        <v>74</v>
      </c>
      <c r="F72" s="29">
        <v>300</v>
      </c>
      <c r="G72" s="29">
        <v>24.34</v>
      </c>
      <c r="H72" s="29">
        <v>7.78</v>
      </c>
      <c r="I72" s="29">
        <v>9.3000000000000007</v>
      </c>
      <c r="J72" s="29">
        <v>92.6</v>
      </c>
      <c r="K72" s="30">
        <v>113</v>
      </c>
      <c r="L72" s="54">
        <v>23.24</v>
      </c>
    </row>
    <row r="73" spans="1:12" ht="30" customHeight="1" x14ac:dyDescent="0.3">
      <c r="A73" s="24"/>
      <c r="B73" s="25"/>
      <c r="C73" s="26"/>
      <c r="D73" s="32" t="s">
        <v>41</v>
      </c>
      <c r="E73" s="28" t="s">
        <v>107</v>
      </c>
      <c r="F73" s="29">
        <v>230</v>
      </c>
      <c r="G73" s="29">
        <v>17</v>
      </c>
      <c r="H73" s="29">
        <v>17.600000000000001</v>
      </c>
      <c r="I73" s="29">
        <v>14.3</v>
      </c>
      <c r="J73" s="29">
        <v>284</v>
      </c>
      <c r="K73" s="30">
        <v>259</v>
      </c>
      <c r="L73" s="54">
        <v>30.27</v>
      </c>
    </row>
    <row r="74" spans="1:12" x14ac:dyDescent="0.3">
      <c r="A74" s="24"/>
      <c r="B74" s="25"/>
      <c r="C74" s="26"/>
      <c r="D74" s="32" t="s">
        <v>43</v>
      </c>
      <c r="E74" s="28"/>
      <c r="F74" s="29"/>
      <c r="G74" s="29"/>
      <c r="H74" s="29"/>
      <c r="I74" s="29"/>
      <c r="J74" s="29"/>
      <c r="K74" s="30"/>
      <c r="L74" s="54"/>
    </row>
    <row r="75" spans="1:12" x14ac:dyDescent="0.3">
      <c r="A75" s="24"/>
      <c r="B75" s="25"/>
      <c r="C75" s="26"/>
      <c r="D75" s="32" t="s">
        <v>45</v>
      </c>
      <c r="E75" s="28" t="s">
        <v>75</v>
      </c>
      <c r="F75" s="29">
        <v>200</v>
      </c>
      <c r="G75" s="29">
        <v>1.1599999999999999</v>
      </c>
      <c r="H75" s="29">
        <v>0.3</v>
      </c>
      <c r="I75" s="29">
        <v>47.26</v>
      </c>
      <c r="J75" s="29">
        <v>196.38</v>
      </c>
      <c r="K75" s="30" t="s">
        <v>32</v>
      </c>
      <c r="L75" s="54">
        <v>23.5</v>
      </c>
    </row>
    <row r="76" spans="1:12" x14ac:dyDescent="0.3">
      <c r="A76" s="24"/>
      <c r="B76" s="25"/>
      <c r="C76" s="26"/>
      <c r="D76" s="32" t="s">
        <v>47</v>
      </c>
      <c r="E76" s="28"/>
      <c r="F76" s="29"/>
      <c r="G76" s="29"/>
      <c r="H76" s="29"/>
      <c r="I76" s="29"/>
      <c r="J76" s="29"/>
      <c r="K76" s="30"/>
      <c r="L76" s="54"/>
    </row>
    <row r="77" spans="1:12" x14ac:dyDescent="0.3">
      <c r="A77" s="24"/>
      <c r="B77" s="25"/>
      <c r="C77" s="26"/>
      <c r="D77" s="32" t="s">
        <v>48</v>
      </c>
      <c r="E77" s="28" t="s">
        <v>60</v>
      </c>
      <c r="F77" s="29">
        <v>40</v>
      </c>
      <c r="G77" s="29">
        <v>2.2400000000000002</v>
      </c>
      <c r="H77" s="29">
        <v>0.44</v>
      </c>
      <c r="I77" s="29">
        <v>19.760000000000002</v>
      </c>
      <c r="J77" s="29">
        <v>91.96</v>
      </c>
      <c r="K77" s="30" t="s">
        <v>32</v>
      </c>
      <c r="L77" s="49">
        <v>2.56</v>
      </c>
    </row>
    <row r="78" spans="1:12" x14ac:dyDescent="0.3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x14ac:dyDescent="0.3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x14ac:dyDescent="0.3">
      <c r="A80" s="34"/>
      <c r="B80" s="35"/>
      <c r="C80" s="36"/>
      <c r="D80" s="37" t="s">
        <v>35</v>
      </c>
      <c r="E80" s="38"/>
      <c r="F80" s="39">
        <f>SUM(F71:F79)</f>
        <v>845</v>
      </c>
      <c r="G80" s="39">
        <f>SUM(G71:G79)</f>
        <v>45.6</v>
      </c>
      <c r="H80" s="39">
        <f>SUM(H71:H79)</f>
        <v>26.250000000000004</v>
      </c>
      <c r="I80" s="39">
        <f>SUM(I71:I79)</f>
        <v>45596.62000000001</v>
      </c>
      <c r="J80" s="39">
        <f>SUM(J71:J79)</f>
        <v>678.44</v>
      </c>
      <c r="K80" s="40"/>
      <c r="L80" s="39">
        <f>SUM(L71:L79)</f>
        <v>92.07</v>
      </c>
    </row>
    <row r="81" spans="1:12" ht="15" thickBot="1" x14ac:dyDescent="0.35">
      <c r="A81" s="44">
        <f>A63</f>
        <v>1</v>
      </c>
      <c r="B81" s="45">
        <f>B63</f>
        <v>4</v>
      </c>
      <c r="C81" s="74" t="s">
        <v>49</v>
      </c>
      <c r="D81" s="75"/>
      <c r="E81" s="46"/>
      <c r="F81" s="47">
        <f>F70+F80</f>
        <v>1420</v>
      </c>
      <c r="G81" s="47">
        <f>G70+G80</f>
        <v>55.650000000000006</v>
      </c>
      <c r="H81" s="47">
        <f>H70+H80</f>
        <v>41.800000000000004</v>
      </c>
      <c r="I81" s="47">
        <f>I70+I80</f>
        <v>45693.930000000008</v>
      </c>
      <c r="J81" s="47">
        <f>J70+J80</f>
        <v>1244.44</v>
      </c>
      <c r="K81" s="47"/>
      <c r="L81" s="47">
        <f>L70+L80</f>
        <v>159.37</v>
      </c>
    </row>
    <row r="82" spans="1:12" ht="25.2" customHeight="1" x14ac:dyDescent="0.3">
      <c r="A82" s="16">
        <v>1</v>
      </c>
      <c r="B82" s="17">
        <v>5</v>
      </c>
      <c r="C82" s="18" t="s">
        <v>25</v>
      </c>
      <c r="D82" s="19" t="s">
        <v>26</v>
      </c>
      <c r="E82" s="20" t="s">
        <v>76</v>
      </c>
      <c r="F82" s="21">
        <v>210</v>
      </c>
      <c r="G82" s="21">
        <v>8.65</v>
      </c>
      <c r="H82" s="21">
        <v>11.92</v>
      </c>
      <c r="I82" s="21">
        <v>39.76</v>
      </c>
      <c r="J82" s="21">
        <v>302</v>
      </c>
      <c r="K82" s="22">
        <v>173</v>
      </c>
      <c r="L82" s="23">
        <v>29.43</v>
      </c>
    </row>
    <row r="83" spans="1:12" x14ac:dyDescent="0.3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31"/>
    </row>
    <row r="84" spans="1:12" x14ac:dyDescent="0.3">
      <c r="A84" s="24"/>
      <c r="B84" s="25"/>
      <c r="C84" s="26"/>
      <c r="D84" s="32" t="s">
        <v>28</v>
      </c>
      <c r="E84" s="28" t="s">
        <v>29</v>
      </c>
      <c r="F84" s="29">
        <v>200</v>
      </c>
      <c r="G84" s="29">
        <v>7.0000000000000007E-2</v>
      </c>
      <c r="H84" s="29"/>
      <c r="I84" s="29">
        <v>15</v>
      </c>
      <c r="J84" s="29">
        <v>60</v>
      </c>
      <c r="K84" s="30">
        <v>376</v>
      </c>
      <c r="L84" s="31">
        <v>3.58</v>
      </c>
    </row>
    <row r="85" spans="1:12" x14ac:dyDescent="0.3">
      <c r="A85" s="24"/>
      <c r="B85" s="25"/>
      <c r="C85" s="26"/>
      <c r="D85" s="32"/>
      <c r="E85" s="28"/>
      <c r="F85" s="29"/>
      <c r="G85" s="29"/>
      <c r="H85" s="29"/>
      <c r="I85" s="29"/>
      <c r="J85" s="29"/>
      <c r="K85" s="30"/>
      <c r="L85" s="31"/>
    </row>
    <row r="86" spans="1:12" ht="18.600000000000001" customHeight="1" x14ac:dyDescent="0.3">
      <c r="A86" s="24"/>
      <c r="B86" s="25"/>
      <c r="C86" s="26"/>
      <c r="D86" s="32" t="s">
        <v>33</v>
      </c>
      <c r="E86" s="28" t="s">
        <v>34</v>
      </c>
      <c r="F86" s="29">
        <v>75</v>
      </c>
      <c r="G86" s="29">
        <v>0.33</v>
      </c>
      <c r="H86" s="29">
        <v>0.3</v>
      </c>
      <c r="I86" s="29">
        <v>7.35</v>
      </c>
      <c r="J86" s="29">
        <v>33.299999999999997</v>
      </c>
      <c r="K86" s="30">
        <v>338</v>
      </c>
      <c r="L86" s="31">
        <v>27</v>
      </c>
    </row>
    <row r="87" spans="1:12" x14ac:dyDescent="0.3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x14ac:dyDescent="0.3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 thickBot="1" x14ac:dyDescent="0.35">
      <c r="A89" s="34"/>
      <c r="B89" s="35"/>
      <c r="C89" s="36"/>
      <c r="D89" s="37" t="s">
        <v>35</v>
      </c>
      <c r="E89" s="38"/>
      <c r="F89" s="39">
        <f>SUM(F82:F88)</f>
        <v>485</v>
      </c>
      <c r="G89" s="39">
        <f>SUM(G82:G88)</f>
        <v>9.0500000000000007</v>
      </c>
      <c r="H89" s="39">
        <f>SUM(H82:H88)</f>
        <v>12.22</v>
      </c>
      <c r="I89" s="39">
        <f>SUM(I82:I88)</f>
        <v>62.11</v>
      </c>
      <c r="J89" s="39">
        <f>SUM(J82:J88)</f>
        <v>395.3</v>
      </c>
      <c r="K89" s="40"/>
      <c r="L89" s="39">
        <f>SUM(L82:L88)</f>
        <v>60.01</v>
      </c>
    </row>
    <row r="90" spans="1:12" ht="24" customHeight="1" x14ac:dyDescent="0.3">
      <c r="A90" s="41">
        <f>A82</f>
        <v>1</v>
      </c>
      <c r="B90" s="42">
        <f>B82</f>
        <v>5</v>
      </c>
      <c r="C90" s="43" t="s">
        <v>36</v>
      </c>
      <c r="D90" s="32" t="s">
        <v>37</v>
      </c>
      <c r="E90" s="28" t="s">
        <v>78</v>
      </c>
      <c r="F90" s="29">
        <v>100</v>
      </c>
      <c r="G90" s="29">
        <v>1.1000000000000001</v>
      </c>
      <c r="H90" s="29">
        <v>6.1</v>
      </c>
      <c r="I90" s="29">
        <v>11.2</v>
      </c>
      <c r="J90" s="29">
        <v>103.9</v>
      </c>
      <c r="K90" s="30">
        <v>54</v>
      </c>
      <c r="L90" s="23">
        <v>11.25</v>
      </c>
    </row>
    <row r="91" spans="1:12" ht="24" customHeight="1" x14ac:dyDescent="0.3">
      <c r="A91" s="24"/>
      <c r="B91" s="25"/>
      <c r="C91" s="26"/>
      <c r="D91" s="32" t="s">
        <v>39</v>
      </c>
      <c r="E91" s="28" t="s">
        <v>79</v>
      </c>
      <c r="F91" s="29">
        <v>300</v>
      </c>
      <c r="G91" s="29">
        <v>2.0099999999999998</v>
      </c>
      <c r="H91" s="29">
        <v>5.09</v>
      </c>
      <c r="I91" s="29">
        <v>11.98</v>
      </c>
      <c r="J91" s="29">
        <v>107.25</v>
      </c>
      <c r="K91" s="30">
        <v>96</v>
      </c>
      <c r="L91" s="31">
        <v>29.72</v>
      </c>
    </row>
    <row r="92" spans="1:12" ht="27.6" customHeight="1" x14ac:dyDescent="0.3">
      <c r="A92" s="24"/>
      <c r="B92" s="25"/>
      <c r="C92" s="26"/>
      <c r="D92" s="32" t="s">
        <v>41</v>
      </c>
      <c r="E92" s="28" t="s">
        <v>108</v>
      </c>
      <c r="F92" s="29">
        <v>75</v>
      </c>
      <c r="G92" s="29">
        <v>10.52</v>
      </c>
      <c r="H92" s="29">
        <v>7.15</v>
      </c>
      <c r="I92" s="29">
        <v>2.14</v>
      </c>
      <c r="J92" s="29">
        <v>115</v>
      </c>
      <c r="K92" s="30">
        <v>292</v>
      </c>
      <c r="L92" s="31">
        <v>29</v>
      </c>
    </row>
    <row r="93" spans="1:12" x14ac:dyDescent="0.3">
      <c r="A93" s="24"/>
      <c r="B93" s="25"/>
      <c r="C93" s="26"/>
      <c r="D93" s="32" t="s">
        <v>43</v>
      </c>
      <c r="E93" s="28" t="s">
        <v>80</v>
      </c>
      <c r="F93" s="29">
        <v>150</v>
      </c>
      <c r="G93" s="29">
        <v>3.68</v>
      </c>
      <c r="H93" s="29">
        <v>5.42</v>
      </c>
      <c r="I93" s="29">
        <v>36.049999999999997</v>
      </c>
      <c r="J93" s="29">
        <v>211.81</v>
      </c>
      <c r="K93" s="30">
        <v>304</v>
      </c>
      <c r="L93" s="31">
        <v>13.45</v>
      </c>
    </row>
    <row r="94" spans="1:12" ht="24" customHeight="1" x14ac:dyDescent="0.3">
      <c r="A94" s="24"/>
      <c r="B94" s="25"/>
      <c r="C94" s="26"/>
      <c r="D94" s="32" t="s">
        <v>45</v>
      </c>
      <c r="E94" s="28" t="s">
        <v>81</v>
      </c>
      <c r="F94" s="29">
        <v>200</v>
      </c>
      <c r="G94" s="29">
        <v>0.67</v>
      </c>
      <c r="H94" s="29">
        <v>0.27</v>
      </c>
      <c r="I94" s="29">
        <v>20.76</v>
      </c>
      <c r="J94" s="29">
        <v>88.2</v>
      </c>
      <c r="K94" s="30">
        <v>388</v>
      </c>
      <c r="L94" s="31">
        <v>5.43</v>
      </c>
    </row>
    <row r="95" spans="1:12" x14ac:dyDescent="0.3">
      <c r="A95" s="24"/>
      <c r="B95" s="25"/>
      <c r="C95" s="26"/>
      <c r="D95" s="32" t="s">
        <v>47</v>
      </c>
      <c r="E95" s="28"/>
      <c r="F95" s="29"/>
      <c r="G95" s="29"/>
      <c r="H95" s="29"/>
      <c r="I95" s="29"/>
      <c r="J95" s="29"/>
      <c r="K95" s="30"/>
      <c r="L95" s="31"/>
    </row>
    <row r="96" spans="1:12" x14ac:dyDescent="0.3">
      <c r="A96" s="24"/>
      <c r="B96" s="25"/>
      <c r="C96" s="26"/>
      <c r="D96" s="32" t="s">
        <v>48</v>
      </c>
      <c r="E96" s="28" t="s">
        <v>60</v>
      </c>
      <c r="F96" s="29">
        <v>40</v>
      </c>
      <c r="G96" s="29">
        <v>2.2400000000000002</v>
      </c>
      <c r="H96" s="29">
        <v>0.44</v>
      </c>
      <c r="I96" s="29">
        <v>19.760000000000002</v>
      </c>
      <c r="J96" s="29">
        <v>91.96</v>
      </c>
      <c r="K96" s="30" t="s">
        <v>32</v>
      </c>
      <c r="L96" s="31">
        <v>3.2</v>
      </c>
    </row>
    <row r="97" spans="1:12" x14ac:dyDescent="0.3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x14ac:dyDescent="0.3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x14ac:dyDescent="0.3">
      <c r="A99" s="34"/>
      <c r="B99" s="35"/>
      <c r="C99" s="36"/>
      <c r="D99" s="37" t="s">
        <v>35</v>
      </c>
      <c r="E99" s="38"/>
      <c r="F99" s="39">
        <f>SUM(F90:F98)</f>
        <v>865</v>
      </c>
      <c r="G99" s="39">
        <f>SUM(G90:G98)</f>
        <v>20.22</v>
      </c>
      <c r="H99" s="39">
        <f>SUM(H90:H98)</f>
        <v>24.47</v>
      </c>
      <c r="I99" s="39">
        <f>SUM(I90:I98)</f>
        <v>101.89</v>
      </c>
      <c r="J99" s="39">
        <f>SUM(J90:J98)</f>
        <v>718.12000000000012</v>
      </c>
      <c r="K99" s="40"/>
      <c r="L99" s="39">
        <f>SUM(L90:L98)</f>
        <v>92.05</v>
      </c>
    </row>
    <row r="100" spans="1:12" ht="15" thickBot="1" x14ac:dyDescent="0.35">
      <c r="A100" s="44">
        <f>A82</f>
        <v>1</v>
      </c>
      <c r="B100" s="45">
        <f>B82</f>
        <v>5</v>
      </c>
      <c r="C100" s="74" t="s">
        <v>49</v>
      </c>
      <c r="D100" s="75"/>
      <c r="E100" s="46"/>
      <c r="F100" s="47">
        <f>F89+F99</f>
        <v>1350</v>
      </c>
      <c r="G100" s="47">
        <f>G89+G99</f>
        <v>29.27</v>
      </c>
      <c r="H100" s="47">
        <f>H89+H99</f>
        <v>36.69</v>
      </c>
      <c r="I100" s="47">
        <f>I89+I99</f>
        <v>164</v>
      </c>
      <c r="J100" s="47">
        <f>J89+J99</f>
        <v>1113.42</v>
      </c>
      <c r="K100" s="47"/>
      <c r="L100" s="47">
        <f>L89+L99</f>
        <v>152.06</v>
      </c>
    </row>
    <row r="101" spans="1:12" ht="33" customHeight="1" x14ac:dyDescent="0.3">
      <c r="A101" s="16">
        <v>2</v>
      </c>
      <c r="B101" s="17">
        <v>1</v>
      </c>
      <c r="C101" s="18" t="s">
        <v>25</v>
      </c>
      <c r="D101" s="19" t="s">
        <v>26</v>
      </c>
      <c r="E101" s="20" t="s">
        <v>82</v>
      </c>
      <c r="F101" s="21">
        <v>220</v>
      </c>
      <c r="G101" s="21">
        <v>9.09</v>
      </c>
      <c r="H101" s="21">
        <v>12.99</v>
      </c>
      <c r="I101" s="21">
        <v>45.16</v>
      </c>
      <c r="J101" s="21">
        <v>335</v>
      </c>
      <c r="K101" s="22">
        <v>183</v>
      </c>
      <c r="L101" s="23">
        <v>23.81</v>
      </c>
    </row>
    <row r="102" spans="1:12" x14ac:dyDescent="0.3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31"/>
    </row>
    <row r="103" spans="1:12" x14ac:dyDescent="0.3">
      <c r="A103" s="24"/>
      <c r="B103" s="25"/>
      <c r="C103" s="26"/>
      <c r="D103" s="32" t="s">
        <v>28</v>
      </c>
      <c r="E103" s="28" t="s">
        <v>83</v>
      </c>
      <c r="F103" s="29">
        <v>200</v>
      </c>
      <c r="G103" s="29">
        <v>1.52</v>
      </c>
      <c r="H103" s="29">
        <v>1.35</v>
      </c>
      <c r="I103" s="29">
        <v>15.9</v>
      </c>
      <c r="J103" s="29">
        <v>81</v>
      </c>
      <c r="K103" s="30">
        <v>378</v>
      </c>
      <c r="L103" s="31">
        <v>17.86</v>
      </c>
    </row>
    <row r="104" spans="1:12" ht="23.4" customHeight="1" x14ac:dyDescent="0.3">
      <c r="A104" s="24"/>
      <c r="B104" s="25"/>
      <c r="C104" s="26"/>
      <c r="D104" s="32" t="s">
        <v>30</v>
      </c>
      <c r="E104" s="28" t="s">
        <v>84</v>
      </c>
      <c r="F104" s="29">
        <v>30</v>
      </c>
      <c r="G104" s="29">
        <v>2.36</v>
      </c>
      <c r="H104" s="29">
        <v>7.49</v>
      </c>
      <c r="I104" s="29">
        <v>14.89</v>
      </c>
      <c r="J104" s="29">
        <v>136</v>
      </c>
      <c r="K104" s="30">
        <v>1</v>
      </c>
      <c r="L104" s="31">
        <v>25.5</v>
      </c>
    </row>
    <row r="105" spans="1:12" x14ac:dyDescent="0.3">
      <c r="A105" s="24"/>
      <c r="B105" s="25"/>
      <c r="C105" s="26"/>
      <c r="D105" s="32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spans="1:12" x14ac:dyDescent="0.3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x14ac:dyDescent="0.3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x14ac:dyDescent="0.3">
      <c r="A108" s="34"/>
      <c r="B108" s="35"/>
      <c r="C108" s="36"/>
      <c r="D108" s="37" t="s">
        <v>35</v>
      </c>
      <c r="E108" s="38"/>
      <c r="F108" s="39">
        <f>SUM(F101:F107)</f>
        <v>450</v>
      </c>
      <c r="G108" s="39">
        <f>SUM(G101:G107)</f>
        <v>12.969999999999999</v>
      </c>
      <c r="H108" s="39">
        <f>SUM(H101:H107)</f>
        <v>21.83</v>
      </c>
      <c r="I108" s="39">
        <f>SUM(I101:I107)</f>
        <v>75.949999999999989</v>
      </c>
      <c r="J108" s="39">
        <f>SUM(J101:J107)</f>
        <v>552</v>
      </c>
      <c r="K108" s="40"/>
      <c r="L108" s="39">
        <f>SUM(L101:L107)</f>
        <v>67.17</v>
      </c>
    </row>
    <row r="109" spans="1:12" x14ac:dyDescent="0.3">
      <c r="A109" s="41">
        <f>A101</f>
        <v>2</v>
      </c>
      <c r="B109" s="42">
        <f>B101</f>
        <v>1</v>
      </c>
      <c r="C109" s="43" t="s">
        <v>36</v>
      </c>
      <c r="D109" s="32" t="s">
        <v>37</v>
      </c>
      <c r="E109" s="28" t="s">
        <v>85</v>
      </c>
      <c r="F109" s="29">
        <v>155</v>
      </c>
      <c r="G109" s="29">
        <v>4.46</v>
      </c>
      <c r="H109" s="29">
        <v>3.81</v>
      </c>
      <c r="I109" s="29">
        <v>8.49</v>
      </c>
      <c r="J109" s="29">
        <v>86</v>
      </c>
      <c r="K109" s="30">
        <v>133</v>
      </c>
      <c r="L109" s="31">
        <v>14.24</v>
      </c>
    </row>
    <row r="110" spans="1:12" ht="25.95" customHeight="1" x14ac:dyDescent="0.3">
      <c r="A110" s="24"/>
      <c r="B110" s="25"/>
      <c r="C110" s="26"/>
      <c r="D110" s="32" t="s">
        <v>39</v>
      </c>
      <c r="E110" s="28" t="s">
        <v>86</v>
      </c>
      <c r="F110" s="29">
        <v>300</v>
      </c>
      <c r="G110" s="29">
        <v>5.49</v>
      </c>
      <c r="H110" s="29">
        <v>5.27</v>
      </c>
      <c r="I110" s="29">
        <v>16.53</v>
      </c>
      <c r="J110" s="29">
        <v>148.25</v>
      </c>
      <c r="K110" s="30">
        <v>102</v>
      </c>
      <c r="L110" s="31">
        <v>23.26</v>
      </c>
    </row>
    <row r="111" spans="1:12" x14ac:dyDescent="0.3">
      <c r="A111" s="24"/>
      <c r="B111" s="25"/>
      <c r="C111" s="26"/>
      <c r="D111" s="32" t="s">
        <v>41</v>
      </c>
      <c r="E111" s="28" t="s">
        <v>127</v>
      </c>
      <c r="F111" s="29">
        <v>100</v>
      </c>
      <c r="G111" s="29">
        <v>18</v>
      </c>
      <c r="H111" s="29">
        <v>17</v>
      </c>
      <c r="I111" s="29">
        <v>14</v>
      </c>
      <c r="J111" s="29">
        <v>286</v>
      </c>
      <c r="K111" s="30">
        <v>282</v>
      </c>
      <c r="L111" s="31">
        <v>49.15</v>
      </c>
    </row>
    <row r="112" spans="1:12" x14ac:dyDescent="0.3">
      <c r="A112" s="24"/>
      <c r="B112" s="25"/>
      <c r="C112" s="26"/>
      <c r="D112" s="32" t="s">
        <v>43</v>
      </c>
      <c r="E112" s="28" t="s">
        <v>87</v>
      </c>
      <c r="F112" s="29">
        <v>200</v>
      </c>
      <c r="G112" s="29">
        <v>4.13</v>
      </c>
      <c r="H112" s="29">
        <v>6.47</v>
      </c>
      <c r="I112" s="29">
        <v>18.850000000000001</v>
      </c>
      <c r="J112" s="29">
        <v>150.19999999999999</v>
      </c>
      <c r="K112" s="30">
        <v>321</v>
      </c>
      <c r="L112" s="31">
        <v>17.25</v>
      </c>
    </row>
    <row r="113" spans="1:12" ht="21.6" customHeight="1" x14ac:dyDescent="0.3">
      <c r="A113" s="24"/>
      <c r="B113" s="25"/>
      <c r="C113" s="26"/>
      <c r="D113" s="32" t="s">
        <v>45</v>
      </c>
      <c r="E113" s="28" t="s">
        <v>88</v>
      </c>
      <c r="F113" s="29">
        <v>200</v>
      </c>
      <c r="G113" s="29">
        <v>0.12</v>
      </c>
      <c r="H113" s="29">
        <v>0.02</v>
      </c>
      <c r="I113" s="29">
        <v>26.55</v>
      </c>
      <c r="J113" s="29">
        <v>106.8</v>
      </c>
      <c r="K113" s="30">
        <v>387</v>
      </c>
      <c r="L113" s="31">
        <v>10.57</v>
      </c>
    </row>
    <row r="114" spans="1:12" x14ac:dyDescent="0.3">
      <c r="A114" s="24"/>
      <c r="B114" s="25"/>
      <c r="C114" s="26"/>
      <c r="D114" s="32" t="s">
        <v>47</v>
      </c>
      <c r="E114" s="28"/>
      <c r="F114" s="29"/>
      <c r="G114" s="29"/>
      <c r="H114" s="29"/>
      <c r="I114" s="29"/>
      <c r="J114" s="29"/>
      <c r="K114" s="30"/>
      <c r="L114" s="31"/>
    </row>
    <row r="115" spans="1:12" x14ac:dyDescent="0.3">
      <c r="A115" s="24"/>
      <c r="B115" s="25"/>
      <c r="C115" s="26"/>
      <c r="D115" s="32" t="s">
        <v>48</v>
      </c>
      <c r="E115" s="28" t="s">
        <v>60</v>
      </c>
      <c r="F115" s="29">
        <v>48</v>
      </c>
      <c r="G115" s="29">
        <v>2.65</v>
      </c>
      <c r="H115" s="29">
        <v>14.89</v>
      </c>
      <c r="I115" s="29">
        <v>15.38</v>
      </c>
      <c r="J115" s="29">
        <v>83.52</v>
      </c>
      <c r="K115" s="30" t="s">
        <v>32</v>
      </c>
      <c r="L115" s="31">
        <v>3.2</v>
      </c>
    </row>
    <row r="116" spans="1:12" x14ac:dyDescent="0.3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x14ac:dyDescent="0.3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x14ac:dyDescent="0.3">
      <c r="A118" s="34"/>
      <c r="B118" s="35"/>
      <c r="C118" s="36"/>
      <c r="D118" s="37" t="s">
        <v>35</v>
      </c>
      <c r="E118" s="38"/>
      <c r="F118" s="39">
        <f>SUM(F109:F117)</f>
        <v>1003</v>
      </c>
      <c r="G118" s="39">
        <f>SUM(G109:G117)</f>
        <v>34.849999999999994</v>
      </c>
      <c r="H118" s="39">
        <f>SUM(H109:H117)</f>
        <v>47.46</v>
      </c>
      <c r="I118" s="39">
        <f>SUM(I109:I117)</f>
        <v>99.8</v>
      </c>
      <c r="J118" s="39">
        <f>SUM(J109:J117)</f>
        <v>860.77</v>
      </c>
      <c r="K118" s="40"/>
      <c r="L118" s="39">
        <f>SUM(L109:L117)</f>
        <v>117.67</v>
      </c>
    </row>
    <row r="119" spans="1:12" ht="15" thickBot="1" x14ac:dyDescent="0.35">
      <c r="A119" s="44">
        <f>A101</f>
        <v>2</v>
      </c>
      <c r="B119" s="45">
        <f>B101</f>
        <v>1</v>
      </c>
      <c r="C119" s="74" t="s">
        <v>49</v>
      </c>
      <c r="D119" s="75"/>
      <c r="E119" s="46"/>
      <c r="F119" s="47">
        <f>F108+F118</f>
        <v>1453</v>
      </c>
      <c r="G119" s="47">
        <f>G108+G118</f>
        <v>47.819999999999993</v>
      </c>
      <c r="H119" s="47">
        <f>H108+H118</f>
        <v>69.289999999999992</v>
      </c>
      <c r="I119" s="47">
        <f>I108+I118</f>
        <v>175.75</v>
      </c>
      <c r="J119" s="47">
        <f>J108+J118</f>
        <v>1412.77</v>
      </c>
      <c r="K119" s="47"/>
      <c r="L119" s="47">
        <f>L108+L118</f>
        <v>184.84</v>
      </c>
    </row>
    <row r="120" spans="1:12" ht="40.950000000000003" customHeight="1" x14ac:dyDescent="0.3">
      <c r="A120" s="48">
        <v>2</v>
      </c>
      <c r="B120" s="25">
        <v>2</v>
      </c>
      <c r="C120" s="18" t="s">
        <v>25</v>
      </c>
      <c r="D120" s="19" t="s">
        <v>26</v>
      </c>
      <c r="E120" s="20" t="s">
        <v>89</v>
      </c>
      <c r="F120" s="21" t="s">
        <v>90</v>
      </c>
      <c r="G120" s="56" t="s">
        <v>91</v>
      </c>
      <c r="H120" s="21">
        <v>4</v>
      </c>
      <c r="I120" s="21">
        <v>36.96</v>
      </c>
      <c r="J120" s="21">
        <v>208.24</v>
      </c>
      <c r="K120" s="22">
        <v>173</v>
      </c>
      <c r="L120" s="23">
        <v>23.81</v>
      </c>
    </row>
    <row r="121" spans="1:12" x14ac:dyDescent="0.3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31"/>
    </row>
    <row r="122" spans="1:12" x14ac:dyDescent="0.3">
      <c r="A122" s="48"/>
      <c r="B122" s="25"/>
      <c r="C122" s="26"/>
      <c r="D122" s="32" t="s">
        <v>28</v>
      </c>
      <c r="E122" s="28" t="s">
        <v>92</v>
      </c>
      <c r="F122" s="29">
        <v>200</v>
      </c>
      <c r="G122" s="29">
        <v>5.8</v>
      </c>
      <c r="H122" s="29">
        <v>5</v>
      </c>
      <c r="I122" s="29">
        <v>9.6</v>
      </c>
      <c r="J122" s="29">
        <v>107</v>
      </c>
      <c r="K122" s="30">
        <v>385</v>
      </c>
      <c r="L122" s="31">
        <v>17.86</v>
      </c>
    </row>
    <row r="123" spans="1:12" x14ac:dyDescent="0.3">
      <c r="A123" s="48"/>
      <c r="B123" s="25"/>
      <c r="C123" s="26"/>
      <c r="D123" s="32" t="s">
        <v>30</v>
      </c>
      <c r="E123" s="28" t="s">
        <v>84</v>
      </c>
      <c r="F123" s="29">
        <v>30</v>
      </c>
      <c r="G123" s="29">
        <v>6.62</v>
      </c>
      <c r="H123" s="29">
        <v>9.48</v>
      </c>
      <c r="I123" s="29">
        <v>10.06</v>
      </c>
      <c r="J123" s="29">
        <v>152</v>
      </c>
      <c r="K123" s="30">
        <v>1</v>
      </c>
      <c r="L123" s="31">
        <v>25.5</v>
      </c>
    </row>
    <row r="124" spans="1:12" ht="29.4" customHeight="1" x14ac:dyDescent="0.3">
      <c r="A124" s="48"/>
      <c r="B124" s="25"/>
      <c r="C124" s="26"/>
      <c r="D124" s="32" t="s">
        <v>33</v>
      </c>
      <c r="E124" s="28" t="s">
        <v>93</v>
      </c>
      <c r="F124" s="29">
        <v>75</v>
      </c>
      <c r="G124" s="29">
        <v>0.3</v>
      </c>
      <c r="H124" s="29">
        <v>0.3</v>
      </c>
      <c r="I124" s="29">
        <v>7.35</v>
      </c>
      <c r="J124" s="29">
        <v>66.599999999999994</v>
      </c>
      <c r="K124" s="30">
        <v>338</v>
      </c>
      <c r="L124" s="29"/>
    </row>
    <row r="125" spans="1:12" x14ac:dyDescent="0.3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x14ac:dyDescent="0.3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 thickBot="1" x14ac:dyDescent="0.35">
      <c r="A127" s="50"/>
      <c r="B127" s="35"/>
      <c r="C127" s="36"/>
      <c r="D127" s="37" t="s">
        <v>35</v>
      </c>
      <c r="E127" s="38"/>
      <c r="F127" s="39">
        <f>SUM(F120:F126)</f>
        <v>305</v>
      </c>
      <c r="G127" s="39">
        <f>SUM(G120:G126)</f>
        <v>12.72</v>
      </c>
      <c r="H127" s="39">
        <f>SUM(H120:H126)</f>
        <v>18.78</v>
      </c>
      <c r="I127" s="39">
        <f>SUM(I120:I126)</f>
        <v>63.970000000000006</v>
      </c>
      <c r="J127" s="39">
        <f>SUM(J120:J126)</f>
        <v>533.84</v>
      </c>
      <c r="K127" s="40"/>
      <c r="L127" s="39">
        <f>SUM(L120:L126)</f>
        <v>67.17</v>
      </c>
    </row>
    <row r="128" spans="1:12" ht="28.2" customHeight="1" x14ac:dyDescent="0.3">
      <c r="A128" s="42">
        <f>A120</f>
        <v>2</v>
      </c>
      <c r="B128" s="42">
        <f>B120</f>
        <v>2</v>
      </c>
      <c r="C128" s="43" t="s">
        <v>36</v>
      </c>
      <c r="D128" s="32" t="s">
        <v>37</v>
      </c>
      <c r="E128" s="28" t="s">
        <v>94</v>
      </c>
      <c r="F128" s="29">
        <v>100</v>
      </c>
      <c r="G128" s="29">
        <v>1.1000000000000001</v>
      </c>
      <c r="H128" s="29">
        <v>6.11</v>
      </c>
      <c r="I128" s="29">
        <v>4.5599999999999996</v>
      </c>
      <c r="J128" s="29">
        <v>77.7</v>
      </c>
      <c r="K128" s="30">
        <v>23</v>
      </c>
      <c r="L128" s="23">
        <v>8.76</v>
      </c>
    </row>
    <row r="129" spans="1:12" ht="32.4" customHeight="1" x14ac:dyDescent="0.3">
      <c r="A129" s="48"/>
      <c r="B129" s="25"/>
      <c r="C129" s="26"/>
      <c r="D129" s="32" t="s">
        <v>39</v>
      </c>
      <c r="E129" s="28" t="s">
        <v>95</v>
      </c>
      <c r="F129" s="29">
        <v>250</v>
      </c>
      <c r="G129" s="29">
        <v>1.77</v>
      </c>
      <c r="H129" s="29">
        <v>5</v>
      </c>
      <c r="I129" s="29">
        <v>7.97</v>
      </c>
      <c r="J129" s="29">
        <v>90.65</v>
      </c>
      <c r="K129" s="30">
        <v>88</v>
      </c>
      <c r="L129" s="31">
        <v>23.13</v>
      </c>
    </row>
    <row r="130" spans="1:12" ht="30.6" customHeight="1" x14ac:dyDescent="0.3">
      <c r="A130" s="48"/>
      <c r="B130" s="25"/>
      <c r="C130" s="26"/>
      <c r="D130" s="32" t="s">
        <v>41</v>
      </c>
      <c r="E130" s="28" t="s">
        <v>109</v>
      </c>
      <c r="F130" s="29">
        <v>60</v>
      </c>
      <c r="G130" s="29">
        <v>7.86</v>
      </c>
      <c r="H130" s="29">
        <v>4.26</v>
      </c>
      <c r="I130" s="29">
        <v>3.72</v>
      </c>
      <c r="J130" s="29">
        <v>84.65</v>
      </c>
      <c r="K130" s="30">
        <v>234</v>
      </c>
      <c r="L130" s="31">
        <v>12</v>
      </c>
    </row>
    <row r="131" spans="1:12" ht="22.95" customHeight="1" x14ac:dyDescent="0.3">
      <c r="A131" s="48"/>
      <c r="B131" s="25"/>
      <c r="C131" s="26"/>
      <c r="D131" s="32" t="s">
        <v>43</v>
      </c>
      <c r="E131" s="28" t="s">
        <v>96</v>
      </c>
      <c r="F131" s="29">
        <v>150</v>
      </c>
      <c r="G131" s="29">
        <v>3.09</v>
      </c>
      <c r="H131" s="29">
        <v>4.8499999999999996</v>
      </c>
      <c r="I131" s="29">
        <v>20.64</v>
      </c>
      <c r="J131" s="29">
        <v>138.63</v>
      </c>
      <c r="K131" s="30">
        <v>312</v>
      </c>
      <c r="L131" s="31">
        <v>40.159999999999997</v>
      </c>
    </row>
    <row r="132" spans="1:12" ht="28.2" customHeight="1" x14ac:dyDescent="0.3">
      <c r="A132" s="48"/>
      <c r="B132" s="25"/>
      <c r="C132" s="26"/>
      <c r="D132" s="32" t="s">
        <v>45</v>
      </c>
      <c r="E132" s="28" t="s">
        <v>97</v>
      </c>
      <c r="F132" s="29">
        <v>200</v>
      </c>
      <c r="G132" s="29">
        <v>0.16</v>
      </c>
      <c r="H132" s="29">
        <v>0.16</v>
      </c>
      <c r="I132" s="29">
        <v>23.88</v>
      </c>
      <c r="J132" s="29">
        <v>97.6</v>
      </c>
      <c r="K132" s="30">
        <v>342</v>
      </c>
      <c r="L132" s="31">
        <v>5.43</v>
      </c>
    </row>
    <row r="133" spans="1:12" ht="26.4" customHeight="1" x14ac:dyDescent="0.3">
      <c r="A133" s="48"/>
      <c r="B133" s="25"/>
      <c r="C133" s="26"/>
      <c r="D133" s="32" t="s">
        <v>47</v>
      </c>
      <c r="E133" s="28" t="s">
        <v>31</v>
      </c>
      <c r="F133" s="29">
        <v>40</v>
      </c>
      <c r="G133" s="29">
        <v>3.16</v>
      </c>
      <c r="H133" s="29">
        <v>0.4</v>
      </c>
      <c r="I133" s="29">
        <v>19.32</v>
      </c>
      <c r="J133" s="29">
        <v>93.52</v>
      </c>
      <c r="K133" s="30" t="s">
        <v>32</v>
      </c>
      <c r="L133" s="31">
        <v>2.56</v>
      </c>
    </row>
    <row r="134" spans="1:12" x14ac:dyDescent="0.3">
      <c r="A134" s="48"/>
      <c r="B134" s="25"/>
      <c r="C134" s="26"/>
      <c r="D134" s="32" t="s">
        <v>48</v>
      </c>
      <c r="E134" s="28"/>
      <c r="F134" s="29"/>
      <c r="G134" s="29"/>
      <c r="H134" s="29"/>
      <c r="I134" s="29"/>
      <c r="J134" s="29"/>
      <c r="K134" s="30"/>
      <c r="L134" s="29"/>
    </row>
    <row r="135" spans="1:12" x14ac:dyDescent="0.3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x14ac:dyDescent="0.3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x14ac:dyDescent="0.3">
      <c r="A137" s="50"/>
      <c r="B137" s="35"/>
      <c r="C137" s="36"/>
      <c r="D137" s="37" t="s">
        <v>35</v>
      </c>
      <c r="E137" s="38"/>
      <c r="F137" s="39">
        <f>SUM(F128:F136)</f>
        <v>800</v>
      </c>
      <c r="G137" s="39">
        <f>SUM(G128:G136)</f>
        <v>17.14</v>
      </c>
      <c r="H137" s="39">
        <f>SUM(H128:H136)</f>
        <v>20.779999999999998</v>
      </c>
      <c r="I137" s="39">
        <f>SUM(I128:I136)</f>
        <v>80.09</v>
      </c>
      <c r="J137" s="39">
        <f>SUM(J128:J136)</f>
        <v>582.75</v>
      </c>
      <c r="K137" s="40"/>
      <c r="L137" s="39">
        <f>SUM(L128:L136)</f>
        <v>92.039999999999992</v>
      </c>
    </row>
    <row r="138" spans="1:12" ht="15" thickBot="1" x14ac:dyDescent="0.35">
      <c r="A138" s="51">
        <f>A120</f>
        <v>2</v>
      </c>
      <c r="B138" s="51">
        <f>B120</f>
        <v>2</v>
      </c>
      <c r="C138" s="74" t="s">
        <v>49</v>
      </c>
      <c r="D138" s="75"/>
      <c r="E138" s="46"/>
      <c r="F138" s="47">
        <f>F127+F137</f>
        <v>1105</v>
      </c>
      <c r="G138" s="47">
        <f>G127+G137</f>
        <v>29.86</v>
      </c>
      <c r="H138" s="47">
        <f>H127+H137</f>
        <v>39.56</v>
      </c>
      <c r="I138" s="47">
        <f>I127+I137</f>
        <v>144.06</v>
      </c>
      <c r="J138" s="47">
        <f>J127+J137</f>
        <v>1116.5900000000001</v>
      </c>
      <c r="K138" s="47"/>
      <c r="L138" s="47">
        <f>L127+L137</f>
        <v>159.20999999999998</v>
      </c>
    </row>
    <row r="139" spans="1:12" ht="25.95" customHeight="1" x14ac:dyDescent="0.3">
      <c r="A139" s="16">
        <v>2</v>
      </c>
      <c r="B139" s="17">
        <v>3</v>
      </c>
      <c r="C139" s="18" t="s">
        <v>25</v>
      </c>
      <c r="D139" s="19" t="s">
        <v>26</v>
      </c>
      <c r="E139" s="20" t="s">
        <v>110</v>
      </c>
      <c r="F139" s="21">
        <v>180</v>
      </c>
      <c r="G139" s="21">
        <v>25.02</v>
      </c>
      <c r="H139" s="21">
        <v>17.28</v>
      </c>
      <c r="I139" s="21">
        <v>36.18</v>
      </c>
      <c r="J139" s="21">
        <v>400.32</v>
      </c>
      <c r="K139" s="22">
        <v>222</v>
      </c>
      <c r="L139" s="23">
        <v>21.03</v>
      </c>
    </row>
    <row r="140" spans="1:12" x14ac:dyDescent="0.3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31"/>
    </row>
    <row r="141" spans="1:12" ht="31.95" customHeight="1" x14ac:dyDescent="0.3">
      <c r="A141" s="24"/>
      <c r="B141" s="25"/>
      <c r="C141" s="26"/>
      <c r="D141" s="32" t="s">
        <v>28</v>
      </c>
      <c r="E141" s="28" t="s">
        <v>69</v>
      </c>
      <c r="F141" s="29">
        <v>200</v>
      </c>
      <c r="G141" s="29">
        <v>1.1599999999999999</v>
      </c>
      <c r="H141" s="29">
        <v>0.3</v>
      </c>
      <c r="I141" s="29">
        <v>47.26</v>
      </c>
      <c r="J141" s="29">
        <v>196.38</v>
      </c>
      <c r="K141" s="30">
        <v>349</v>
      </c>
      <c r="L141" s="31">
        <v>2.5499999999999998</v>
      </c>
    </row>
    <row r="142" spans="1:12" x14ac:dyDescent="0.3">
      <c r="A142" s="24"/>
      <c r="B142" s="25"/>
      <c r="C142" s="26"/>
      <c r="D142" s="32" t="s">
        <v>30</v>
      </c>
      <c r="E142" s="28" t="s">
        <v>84</v>
      </c>
      <c r="F142" s="29">
        <v>40</v>
      </c>
      <c r="G142" s="29">
        <v>1.2</v>
      </c>
      <c r="H142" s="29">
        <v>12.5</v>
      </c>
      <c r="I142" s="29">
        <v>7.5</v>
      </c>
      <c r="J142" s="29">
        <v>147</v>
      </c>
      <c r="K142" s="30">
        <v>1</v>
      </c>
      <c r="L142" s="31">
        <v>14.38</v>
      </c>
    </row>
    <row r="143" spans="1:12" ht="33" customHeight="1" x14ac:dyDescent="0.3">
      <c r="A143" s="24"/>
      <c r="B143" s="25"/>
      <c r="C143" s="26"/>
      <c r="D143" s="32" t="s">
        <v>33</v>
      </c>
      <c r="E143" s="28" t="s">
        <v>111</v>
      </c>
      <c r="F143" s="29">
        <v>100</v>
      </c>
      <c r="G143" s="29">
        <v>2.2599999999999998</v>
      </c>
      <c r="H143" s="29">
        <v>0.76</v>
      </c>
      <c r="I143" s="29">
        <v>31.5</v>
      </c>
      <c r="J143" s="29">
        <v>141.66</v>
      </c>
      <c r="K143" s="30">
        <v>338</v>
      </c>
      <c r="L143" s="49">
        <v>29</v>
      </c>
    </row>
    <row r="144" spans="1:12" x14ac:dyDescent="0.3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x14ac:dyDescent="0.3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 thickBot="1" x14ac:dyDescent="0.35">
      <c r="A146" s="34"/>
      <c r="B146" s="35"/>
      <c r="C146" s="36"/>
      <c r="D146" s="37" t="s">
        <v>35</v>
      </c>
      <c r="E146" s="38"/>
      <c r="F146" s="39">
        <f>SUM(F139:F145)</f>
        <v>520</v>
      </c>
      <c r="G146" s="39">
        <f>SUM(G139:G145)</f>
        <v>29.64</v>
      </c>
      <c r="H146" s="39">
        <f>SUM(H139:H145)</f>
        <v>30.840000000000003</v>
      </c>
      <c r="I146" s="39">
        <f>SUM(I139:I145)</f>
        <v>122.44</v>
      </c>
      <c r="J146" s="39">
        <f>SUM(J139:J145)</f>
        <v>885.36</v>
      </c>
      <c r="K146" s="40"/>
      <c r="L146" s="39">
        <f>SUM(L139:L145)</f>
        <v>66.960000000000008</v>
      </c>
    </row>
    <row r="147" spans="1:12" ht="26.4" customHeight="1" x14ac:dyDescent="0.3">
      <c r="A147" s="41">
        <f>A139</f>
        <v>2</v>
      </c>
      <c r="B147" s="42">
        <f>B139</f>
        <v>3</v>
      </c>
      <c r="C147" s="43" t="s">
        <v>36</v>
      </c>
      <c r="D147" s="32" t="s">
        <v>37</v>
      </c>
      <c r="E147" s="28" t="s">
        <v>38</v>
      </c>
      <c r="F147" s="29">
        <v>100</v>
      </c>
      <c r="G147" s="29">
        <v>0.75</v>
      </c>
      <c r="H147" s="29">
        <v>6.01</v>
      </c>
      <c r="I147" s="29">
        <v>2.34</v>
      </c>
      <c r="J147" s="29">
        <v>66.599999999999994</v>
      </c>
      <c r="K147" s="30">
        <v>20</v>
      </c>
      <c r="L147" s="23">
        <v>8.01</v>
      </c>
    </row>
    <row r="148" spans="1:12" ht="34.950000000000003" customHeight="1" x14ac:dyDescent="0.3">
      <c r="A148" s="24"/>
      <c r="B148" s="25"/>
      <c r="C148" s="26"/>
      <c r="D148" s="32" t="s">
        <v>39</v>
      </c>
      <c r="E148" s="28" t="s">
        <v>103</v>
      </c>
      <c r="F148" s="29">
        <v>300</v>
      </c>
      <c r="G148" s="29">
        <v>3.55</v>
      </c>
      <c r="H148" s="29">
        <v>4.59</v>
      </c>
      <c r="I148" s="29">
        <v>18.79</v>
      </c>
      <c r="J148" s="29">
        <v>144.25</v>
      </c>
      <c r="K148" s="30">
        <v>108</v>
      </c>
      <c r="L148" s="31">
        <v>39.51</v>
      </c>
    </row>
    <row r="149" spans="1:12" ht="31.95" customHeight="1" x14ac:dyDescent="0.3">
      <c r="A149" s="24"/>
      <c r="B149" s="25"/>
      <c r="C149" s="26"/>
      <c r="D149" s="32" t="s">
        <v>41</v>
      </c>
      <c r="E149" s="28" t="s">
        <v>113</v>
      </c>
      <c r="F149" s="29">
        <v>60</v>
      </c>
      <c r="G149" s="29">
        <v>10.02</v>
      </c>
      <c r="H149" s="29">
        <v>4.68</v>
      </c>
      <c r="I149" s="29">
        <v>4.5</v>
      </c>
      <c r="J149" s="29">
        <v>100.2</v>
      </c>
      <c r="K149" s="30">
        <v>255</v>
      </c>
      <c r="L149" s="31">
        <v>23.67</v>
      </c>
    </row>
    <row r="150" spans="1:12" ht="39" customHeight="1" x14ac:dyDescent="0.3">
      <c r="A150" s="24"/>
      <c r="B150" s="25"/>
      <c r="C150" s="26"/>
      <c r="D150" s="32" t="s">
        <v>43</v>
      </c>
      <c r="E150" s="28" t="s">
        <v>112</v>
      </c>
      <c r="F150" s="29">
        <v>80</v>
      </c>
      <c r="G150" s="29">
        <v>8.66</v>
      </c>
      <c r="H150" s="29">
        <v>9.2799999999999994</v>
      </c>
      <c r="I150" s="29">
        <v>51.36</v>
      </c>
      <c r="J150" s="29">
        <v>323.60000000000002</v>
      </c>
      <c r="K150" s="30">
        <v>171</v>
      </c>
      <c r="L150" s="31">
        <v>10.81</v>
      </c>
    </row>
    <row r="151" spans="1:12" x14ac:dyDescent="0.3">
      <c r="A151" s="24"/>
      <c r="B151" s="25"/>
      <c r="C151" s="26"/>
      <c r="D151" s="32" t="s">
        <v>45</v>
      </c>
      <c r="E151" s="28" t="s">
        <v>52</v>
      </c>
      <c r="F151" s="29">
        <v>200</v>
      </c>
      <c r="G151" s="29">
        <v>3.78</v>
      </c>
      <c r="H151" s="29">
        <v>0.67</v>
      </c>
      <c r="I151" s="29">
        <v>26</v>
      </c>
      <c r="J151" s="29">
        <v>125.11</v>
      </c>
      <c r="K151" s="30">
        <v>376</v>
      </c>
      <c r="L151" s="31">
        <v>6.86</v>
      </c>
    </row>
    <row r="152" spans="1:12" ht="25.2" customHeight="1" x14ac:dyDescent="0.3">
      <c r="A152" s="24"/>
      <c r="B152" s="25"/>
      <c r="C152" s="26"/>
      <c r="D152" s="32" t="s">
        <v>47</v>
      </c>
      <c r="E152" s="28" t="s">
        <v>31</v>
      </c>
      <c r="F152" s="29">
        <v>90</v>
      </c>
      <c r="G152" s="29">
        <v>7.11</v>
      </c>
      <c r="H152" s="29">
        <v>0.9</v>
      </c>
      <c r="I152" s="29">
        <v>43.47</v>
      </c>
      <c r="J152" s="29">
        <v>211.5</v>
      </c>
      <c r="K152" s="30" t="s">
        <v>32</v>
      </c>
      <c r="L152" s="31">
        <v>3.2</v>
      </c>
    </row>
    <row r="153" spans="1:12" x14ac:dyDescent="0.3">
      <c r="A153" s="24"/>
      <c r="B153" s="25"/>
      <c r="C153" s="26"/>
      <c r="D153" s="32" t="s">
        <v>48</v>
      </c>
      <c r="E153" s="28"/>
      <c r="F153" s="29"/>
      <c r="G153" s="29"/>
      <c r="H153" s="29"/>
      <c r="I153" s="29"/>
      <c r="J153" s="29"/>
      <c r="K153" s="30"/>
      <c r="L153" s="29"/>
    </row>
    <row r="154" spans="1:12" x14ac:dyDescent="0.3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x14ac:dyDescent="0.3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x14ac:dyDescent="0.3">
      <c r="A156" s="34"/>
      <c r="B156" s="35"/>
      <c r="C156" s="36"/>
      <c r="D156" s="37" t="s">
        <v>35</v>
      </c>
      <c r="E156" s="38"/>
      <c r="F156" s="39">
        <f>SUM(F147:F155)</f>
        <v>830</v>
      </c>
      <c r="G156" s="39">
        <f>SUM(G147:G155)</f>
        <v>33.870000000000005</v>
      </c>
      <c r="H156" s="39">
        <f>SUM(H147:H155)</f>
        <v>26.13</v>
      </c>
      <c r="I156" s="39">
        <f>SUM(I147:I155)</f>
        <v>146.45999999999998</v>
      </c>
      <c r="J156" s="39">
        <f>SUM(J147:J155)</f>
        <v>971.2600000000001</v>
      </c>
      <c r="K156" s="40"/>
      <c r="L156" s="39">
        <f>SUM(L147:L155)</f>
        <v>92.06</v>
      </c>
    </row>
    <row r="157" spans="1:12" ht="15" thickBot="1" x14ac:dyDescent="0.35">
      <c r="A157" s="44">
        <f>A139</f>
        <v>2</v>
      </c>
      <c r="B157" s="45">
        <f>B139</f>
        <v>3</v>
      </c>
      <c r="C157" s="74" t="s">
        <v>49</v>
      </c>
      <c r="D157" s="75"/>
      <c r="E157" s="46"/>
      <c r="F157" s="47">
        <f>F146+F156</f>
        <v>1350</v>
      </c>
      <c r="G157" s="47">
        <f>G146+G156</f>
        <v>63.510000000000005</v>
      </c>
      <c r="H157" s="47">
        <f>H146+H156</f>
        <v>56.97</v>
      </c>
      <c r="I157" s="47">
        <f>I146+I156</f>
        <v>268.89999999999998</v>
      </c>
      <c r="J157" s="47">
        <f>J146+J156</f>
        <v>1856.6200000000001</v>
      </c>
      <c r="K157" s="47"/>
      <c r="L157" s="47">
        <f>L146+L156</f>
        <v>159.02000000000001</v>
      </c>
    </row>
    <row r="158" spans="1:12" ht="30" customHeight="1" x14ac:dyDescent="0.3">
      <c r="A158" s="16">
        <v>2</v>
      </c>
      <c r="B158" s="17">
        <v>4</v>
      </c>
      <c r="C158" s="18" t="s">
        <v>25</v>
      </c>
      <c r="D158" s="19" t="s">
        <v>26</v>
      </c>
      <c r="E158" s="20" t="s">
        <v>100</v>
      </c>
      <c r="F158" s="21">
        <v>200</v>
      </c>
      <c r="G158" s="21">
        <v>6.02</v>
      </c>
      <c r="H158" s="21">
        <v>7.1</v>
      </c>
      <c r="I158" s="21">
        <v>32.299999999999997</v>
      </c>
      <c r="J158" s="21">
        <v>218</v>
      </c>
      <c r="K158" s="22">
        <v>181</v>
      </c>
      <c r="L158" s="23">
        <v>15.13</v>
      </c>
    </row>
    <row r="159" spans="1:12" x14ac:dyDescent="0.3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31"/>
    </row>
    <row r="160" spans="1:12" ht="28.95" customHeight="1" x14ac:dyDescent="0.3">
      <c r="A160" s="24"/>
      <c r="B160" s="25"/>
      <c r="C160" s="26"/>
      <c r="D160" s="32" t="s">
        <v>30</v>
      </c>
      <c r="E160" s="28" t="s">
        <v>84</v>
      </c>
      <c r="F160" s="29">
        <v>30</v>
      </c>
      <c r="G160" s="29">
        <v>2.36</v>
      </c>
      <c r="H160" s="29">
        <v>7.49</v>
      </c>
      <c r="I160" s="29">
        <v>14.89</v>
      </c>
      <c r="J160" s="29">
        <v>136</v>
      </c>
      <c r="K160" s="30">
        <v>1</v>
      </c>
      <c r="L160" s="31">
        <v>3.11</v>
      </c>
    </row>
    <row r="161" spans="1:12" ht="33.6" customHeight="1" x14ac:dyDescent="0.3">
      <c r="A161" s="24"/>
      <c r="B161" s="25"/>
      <c r="C161" s="26"/>
      <c r="D161" s="32" t="s">
        <v>45</v>
      </c>
      <c r="E161" s="28" t="s">
        <v>119</v>
      </c>
      <c r="F161" s="29">
        <v>200</v>
      </c>
      <c r="G161" s="29">
        <v>5.6</v>
      </c>
      <c r="H161" s="29">
        <v>5.4</v>
      </c>
      <c r="I161" s="29">
        <v>20.399999999999999</v>
      </c>
      <c r="J161" s="29">
        <v>152.6</v>
      </c>
      <c r="K161" s="30" t="s">
        <v>32</v>
      </c>
      <c r="L161" s="31">
        <v>14.23</v>
      </c>
    </row>
    <row r="162" spans="1:12" ht="24" customHeight="1" x14ac:dyDescent="0.3">
      <c r="A162" s="24"/>
      <c r="B162" s="25"/>
      <c r="C162" s="26"/>
      <c r="D162" s="32" t="s">
        <v>33</v>
      </c>
      <c r="E162" s="28" t="s">
        <v>93</v>
      </c>
      <c r="F162" s="29">
        <v>100</v>
      </c>
      <c r="G162" s="29">
        <v>0.4</v>
      </c>
      <c r="H162" s="29">
        <v>0.4</v>
      </c>
      <c r="I162" s="29">
        <v>9.8000000000000007</v>
      </c>
      <c r="J162" s="29">
        <v>47</v>
      </c>
      <c r="K162" s="30">
        <v>338</v>
      </c>
      <c r="L162" s="31">
        <v>34.5</v>
      </c>
    </row>
    <row r="163" spans="1:12" x14ac:dyDescent="0.3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31"/>
    </row>
    <row r="164" spans="1:12" x14ac:dyDescent="0.3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x14ac:dyDescent="0.3">
      <c r="A165" s="34"/>
      <c r="B165" s="35"/>
      <c r="C165" s="36"/>
      <c r="D165" s="37" t="s">
        <v>35</v>
      </c>
      <c r="E165" s="38"/>
      <c r="F165" s="39">
        <f>SUM(F158:F164)</f>
        <v>530</v>
      </c>
      <c r="G165" s="39">
        <f>SUM(G158:G164)</f>
        <v>14.379999999999999</v>
      </c>
      <c r="H165" s="39">
        <f>SUM(H158:H164)</f>
        <v>20.39</v>
      </c>
      <c r="I165" s="39">
        <f>SUM(I158:I164)</f>
        <v>77.39</v>
      </c>
      <c r="J165" s="39">
        <f>SUM(J158:J164)</f>
        <v>553.6</v>
      </c>
      <c r="K165" s="40"/>
      <c r="L165" s="39">
        <f>SUM(L158:L164)</f>
        <v>66.97</v>
      </c>
    </row>
    <row r="166" spans="1:12" ht="31.2" customHeight="1" x14ac:dyDescent="0.3">
      <c r="A166" s="41">
        <f>A158</f>
        <v>2</v>
      </c>
      <c r="B166" s="42">
        <f>B158</f>
        <v>4</v>
      </c>
      <c r="C166" s="43" t="s">
        <v>36</v>
      </c>
      <c r="D166" s="32" t="s">
        <v>37</v>
      </c>
      <c r="E166" s="28" t="s">
        <v>114</v>
      </c>
      <c r="F166" s="29">
        <v>50</v>
      </c>
      <c r="G166" s="29">
        <v>1.44</v>
      </c>
      <c r="H166" s="29">
        <v>1.36</v>
      </c>
      <c r="I166" s="29">
        <v>2.09</v>
      </c>
      <c r="J166" s="29">
        <v>29.6</v>
      </c>
      <c r="K166" s="30">
        <v>306</v>
      </c>
      <c r="L166" s="31">
        <v>10.59</v>
      </c>
    </row>
    <row r="167" spans="1:12" ht="25.95" customHeight="1" x14ac:dyDescent="0.3">
      <c r="A167" s="24"/>
      <c r="B167" s="25"/>
      <c r="C167" s="26"/>
      <c r="D167" s="32" t="s">
        <v>39</v>
      </c>
      <c r="E167" s="28" t="s">
        <v>101</v>
      </c>
      <c r="F167" s="29">
        <v>250</v>
      </c>
      <c r="G167" s="29">
        <v>2.02</v>
      </c>
      <c r="H167" s="29">
        <v>5.01</v>
      </c>
      <c r="I167" s="29">
        <v>13.44</v>
      </c>
      <c r="J167" s="29">
        <v>117</v>
      </c>
      <c r="K167" s="30">
        <v>83</v>
      </c>
      <c r="L167" s="31">
        <v>20.91</v>
      </c>
    </row>
    <row r="168" spans="1:12" ht="27" customHeight="1" x14ac:dyDescent="0.3">
      <c r="A168" s="24"/>
      <c r="B168" s="25"/>
      <c r="C168" s="26"/>
      <c r="D168" s="32" t="s">
        <v>41</v>
      </c>
      <c r="E168" s="28" t="s">
        <v>115</v>
      </c>
      <c r="F168" s="29">
        <v>80</v>
      </c>
      <c r="G168" s="29">
        <v>13.7</v>
      </c>
      <c r="H168" s="29">
        <v>15.57</v>
      </c>
      <c r="I168" s="29">
        <v>9.32</v>
      </c>
      <c r="J168" s="29">
        <v>232.35</v>
      </c>
      <c r="K168" s="30">
        <v>260</v>
      </c>
      <c r="L168" s="31">
        <v>23.83</v>
      </c>
    </row>
    <row r="169" spans="1:12" ht="32.4" customHeight="1" x14ac:dyDescent="0.3">
      <c r="A169" s="24"/>
      <c r="B169" s="25"/>
      <c r="C169" s="26"/>
      <c r="D169" s="32" t="s">
        <v>43</v>
      </c>
      <c r="E169" s="28" t="s">
        <v>102</v>
      </c>
      <c r="F169" s="29">
        <v>150</v>
      </c>
      <c r="G169" s="29">
        <v>5.5</v>
      </c>
      <c r="H169" s="29">
        <v>4.5</v>
      </c>
      <c r="I169" s="29">
        <v>26.4</v>
      </c>
      <c r="J169" s="29">
        <v>168.5</v>
      </c>
      <c r="K169" s="30">
        <v>309</v>
      </c>
      <c r="L169" s="31">
        <v>10.210000000000001</v>
      </c>
    </row>
    <row r="170" spans="1:12" ht="21.6" customHeight="1" x14ac:dyDescent="0.3">
      <c r="A170" s="24"/>
      <c r="B170" s="25"/>
      <c r="C170" s="26"/>
      <c r="D170" s="32" t="s">
        <v>45</v>
      </c>
      <c r="E170" s="28" t="s">
        <v>75</v>
      </c>
      <c r="F170" s="29">
        <v>200</v>
      </c>
      <c r="G170" s="29">
        <v>1</v>
      </c>
      <c r="H170" s="29">
        <v>0.2</v>
      </c>
      <c r="I170" s="29">
        <v>20.2</v>
      </c>
      <c r="J170" s="29">
        <v>86.6</v>
      </c>
      <c r="K170" s="30" t="s">
        <v>32</v>
      </c>
      <c r="L170" s="31">
        <v>23.5</v>
      </c>
    </row>
    <row r="171" spans="1:12" x14ac:dyDescent="0.3">
      <c r="A171" s="24"/>
      <c r="B171" s="25"/>
      <c r="C171" s="26"/>
      <c r="D171" s="32" t="s">
        <v>47</v>
      </c>
      <c r="E171" s="28"/>
      <c r="F171" s="29"/>
      <c r="G171" s="29"/>
      <c r="H171" s="29"/>
      <c r="I171" s="29"/>
      <c r="J171" s="29"/>
      <c r="K171" s="30"/>
      <c r="L171" s="31"/>
    </row>
    <row r="172" spans="1:12" x14ac:dyDescent="0.3">
      <c r="A172" s="24"/>
      <c r="B172" s="25"/>
      <c r="C172" s="26"/>
      <c r="D172" s="32" t="s">
        <v>48</v>
      </c>
      <c r="E172" s="28" t="s">
        <v>60</v>
      </c>
      <c r="F172" s="29">
        <v>40</v>
      </c>
      <c r="G172" s="29">
        <v>2.2400000000000002</v>
      </c>
      <c r="H172" s="29">
        <v>0.44</v>
      </c>
      <c r="I172" s="29">
        <v>19.760000000000002</v>
      </c>
      <c r="J172" s="29">
        <v>91.96</v>
      </c>
      <c r="K172" s="30" t="s">
        <v>32</v>
      </c>
      <c r="L172" s="49">
        <v>3</v>
      </c>
    </row>
    <row r="173" spans="1:12" x14ac:dyDescent="0.3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x14ac:dyDescent="0.3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x14ac:dyDescent="0.3">
      <c r="A175" s="34"/>
      <c r="B175" s="35"/>
      <c r="C175" s="36"/>
      <c r="D175" s="37" t="s">
        <v>35</v>
      </c>
      <c r="E175" s="38"/>
      <c r="F175" s="39">
        <f>SUM(F166:F174)</f>
        <v>770</v>
      </c>
      <c r="G175" s="39">
        <f>SUM(G166:G174)</f>
        <v>25.9</v>
      </c>
      <c r="H175" s="39">
        <f>SUM(H166:H174)</f>
        <v>27.080000000000002</v>
      </c>
      <c r="I175" s="39">
        <f>SUM(I166:I174)</f>
        <v>91.210000000000008</v>
      </c>
      <c r="J175" s="39">
        <f>SUM(J166:J174)</f>
        <v>726.0100000000001</v>
      </c>
      <c r="K175" s="40"/>
      <c r="L175" s="39">
        <f>SUM(L166:L174)</f>
        <v>92.039999999999992</v>
      </c>
    </row>
    <row r="176" spans="1:12" ht="15" thickBot="1" x14ac:dyDescent="0.35">
      <c r="A176" s="44">
        <f>A158</f>
        <v>2</v>
      </c>
      <c r="B176" s="45">
        <f>B158</f>
        <v>4</v>
      </c>
      <c r="C176" s="74" t="s">
        <v>49</v>
      </c>
      <c r="D176" s="75"/>
      <c r="E176" s="46"/>
      <c r="F176" s="47">
        <f>F165+F175</f>
        <v>1300</v>
      </c>
      <c r="G176" s="47">
        <f>G165+G175</f>
        <v>40.28</v>
      </c>
      <c r="H176" s="47">
        <f>H165+H175</f>
        <v>47.47</v>
      </c>
      <c r="I176" s="47">
        <f>I165+I175</f>
        <v>168.60000000000002</v>
      </c>
      <c r="J176" s="47">
        <f>J165+J175</f>
        <v>1279.6100000000001</v>
      </c>
      <c r="K176" s="47"/>
      <c r="L176" s="47">
        <f>L165+L175</f>
        <v>159.01</v>
      </c>
    </row>
    <row r="177" spans="1:12" x14ac:dyDescent="0.3">
      <c r="A177" s="16">
        <v>2</v>
      </c>
      <c r="B177" s="17">
        <v>5</v>
      </c>
      <c r="C177" s="18" t="s">
        <v>25</v>
      </c>
      <c r="D177" s="19" t="s">
        <v>26</v>
      </c>
      <c r="E177" s="20" t="s">
        <v>98</v>
      </c>
      <c r="F177" s="21">
        <v>120</v>
      </c>
      <c r="G177" s="21">
        <v>25.02</v>
      </c>
      <c r="H177" s="21">
        <v>17.28</v>
      </c>
      <c r="I177" s="21">
        <v>36.18</v>
      </c>
      <c r="J177" s="21">
        <v>400.32</v>
      </c>
      <c r="K177" s="22">
        <v>222</v>
      </c>
      <c r="L177" s="23">
        <v>33.57</v>
      </c>
    </row>
    <row r="178" spans="1:12" x14ac:dyDescent="0.3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31"/>
    </row>
    <row r="179" spans="1:12" x14ac:dyDescent="0.3">
      <c r="A179" s="24"/>
      <c r="B179" s="25"/>
      <c r="C179" s="26"/>
      <c r="D179" s="32" t="s">
        <v>28</v>
      </c>
      <c r="E179" s="28" t="s">
        <v>52</v>
      </c>
      <c r="F179" s="29">
        <v>200</v>
      </c>
      <c r="G179" s="29">
        <v>3.77</v>
      </c>
      <c r="H179" s="29">
        <v>3.93</v>
      </c>
      <c r="I179" s="29">
        <v>25.95</v>
      </c>
      <c r="J179" s="29">
        <v>153.91999999999999</v>
      </c>
      <c r="K179" s="30">
        <v>382</v>
      </c>
      <c r="L179" s="31">
        <v>7.11</v>
      </c>
    </row>
    <row r="180" spans="1:12" ht="22.2" customHeight="1" x14ac:dyDescent="0.3">
      <c r="A180" s="24"/>
      <c r="B180" s="25"/>
      <c r="C180" s="26"/>
      <c r="D180" s="32" t="s">
        <v>30</v>
      </c>
      <c r="E180" s="28" t="s">
        <v>84</v>
      </c>
      <c r="F180" s="29">
        <v>30</v>
      </c>
      <c r="G180" s="29">
        <v>1.2</v>
      </c>
      <c r="H180" s="29">
        <v>12.5</v>
      </c>
      <c r="I180" s="29">
        <v>7.5</v>
      </c>
      <c r="J180" s="29">
        <v>147</v>
      </c>
      <c r="K180" s="30">
        <v>1</v>
      </c>
      <c r="L180" s="31">
        <v>9.35</v>
      </c>
    </row>
    <row r="181" spans="1:12" ht="22.95" customHeight="1" x14ac:dyDescent="0.3">
      <c r="A181" s="24"/>
      <c r="B181" s="25"/>
      <c r="C181" s="26"/>
      <c r="D181" s="32" t="s">
        <v>33</v>
      </c>
      <c r="E181" s="28" t="s">
        <v>99</v>
      </c>
      <c r="F181" s="29">
        <v>100</v>
      </c>
      <c r="G181" s="29">
        <v>0.4</v>
      </c>
      <c r="H181" s="29">
        <v>0.3</v>
      </c>
      <c r="I181" s="29">
        <v>10.3</v>
      </c>
      <c r="J181" s="29">
        <v>47</v>
      </c>
      <c r="K181" s="30">
        <v>338</v>
      </c>
      <c r="L181" s="31">
        <v>17</v>
      </c>
    </row>
    <row r="182" spans="1:12" x14ac:dyDescent="0.3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x14ac:dyDescent="0.3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x14ac:dyDescent="0.3">
      <c r="A184" s="34"/>
      <c r="B184" s="35"/>
      <c r="C184" s="36"/>
      <c r="D184" s="37" t="s">
        <v>35</v>
      </c>
      <c r="E184" s="38"/>
      <c r="F184" s="39">
        <f>SUM(F177:F183)</f>
        <v>450</v>
      </c>
      <c r="G184" s="39">
        <f>SUM(G177:G183)</f>
        <v>30.389999999999997</v>
      </c>
      <c r="H184" s="39">
        <f>SUM(H177:H183)</f>
        <v>34.01</v>
      </c>
      <c r="I184" s="39">
        <f>SUM(I177:I183)</f>
        <v>79.929999999999993</v>
      </c>
      <c r="J184" s="39">
        <f>SUM(J177:J183)</f>
        <v>748.24</v>
      </c>
      <c r="K184" s="40"/>
      <c r="L184" s="39">
        <f>SUM(L177:L183)</f>
        <v>67.03</v>
      </c>
    </row>
    <row r="185" spans="1:12" ht="24.6" customHeight="1" x14ac:dyDescent="0.3">
      <c r="A185" s="41">
        <f>A177</f>
        <v>2</v>
      </c>
      <c r="B185" s="42">
        <f>B177</f>
        <v>5</v>
      </c>
      <c r="C185" s="43" t="s">
        <v>36</v>
      </c>
      <c r="D185" s="32" t="s">
        <v>37</v>
      </c>
      <c r="E185" s="28" t="s">
        <v>116</v>
      </c>
      <c r="F185" s="29">
        <v>100</v>
      </c>
      <c r="G185" s="29">
        <v>0.97</v>
      </c>
      <c r="H185" s="29">
        <v>6.15</v>
      </c>
      <c r="I185" s="29">
        <v>3.47</v>
      </c>
      <c r="J185" s="29">
        <v>72.959999999999994</v>
      </c>
      <c r="K185" s="30">
        <v>24</v>
      </c>
      <c r="L185" s="49">
        <v>9.43</v>
      </c>
    </row>
    <row r="186" spans="1:12" ht="25.2" customHeight="1" x14ac:dyDescent="0.3">
      <c r="A186" s="24"/>
      <c r="B186" s="25"/>
      <c r="C186" s="26"/>
      <c r="D186" s="32" t="s">
        <v>39</v>
      </c>
      <c r="E186" s="28" t="s">
        <v>117</v>
      </c>
      <c r="F186" s="29">
        <v>200</v>
      </c>
      <c r="G186" s="29">
        <v>2.4900000000000002</v>
      </c>
      <c r="H186" s="29">
        <v>2.72</v>
      </c>
      <c r="I186" s="29">
        <v>8.59</v>
      </c>
      <c r="J186" s="29">
        <v>68.58</v>
      </c>
      <c r="K186" s="30">
        <v>108</v>
      </c>
      <c r="L186" s="31">
        <v>19.62</v>
      </c>
    </row>
    <row r="187" spans="1:12" ht="29.4" customHeight="1" x14ac:dyDescent="0.3">
      <c r="A187" s="24"/>
      <c r="B187" s="25"/>
      <c r="C187" s="26"/>
      <c r="D187" s="32" t="s">
        <v>41</v>
      </c>
      <c r="E187" s="28" t="s">
        <v>118</v>
      </c>
      <c r="F187" s="29">
        <v>150</v>
      </c>
      <c r="G187" s="29">
        <v>14.26</v>
      </c>
      <c r="H187" s="29">
        <v>18.54</v>
      </c>
      <c r="I187" s="29">
        <v>30.5</v>
      </c>
      <c r="J187" s="29">
        <v>279.63</v>
      </c>
      <c r="K187" s="30">
        <v>391</v>
      </c>
      <c r="L187" s="31">
        <v>35.520000000000003</v>
      </c>
    </row>
    <row r="188" spans="1:12" x14ac:dyDescent="0.3">
      <c r="A188" s="24"/>
      <c r="B188" s="25"/>
      <c r="C188" s="26"/>
      <c r="D188" s="32"/>
      <c r="E188" s="28"/>
      <c r="F188" s="29"/>
      <c r="G188" s="29"/>
      <c r="H188" s="29"/>
      <c r="I188" s="29"/>
      <c r="J188" s="29"/>
      <c r="K188" s="30"/>
      <c r="L188" s="31"/>
    </row>
    <row r="189" spans="1:12" x14ac:dyDescent="0.3">
      <c r="A189" s="24"/>
      <c r="B189" s="25"/>
      <c r="C189" s="26"/>
      <c r="D189" s="32" t="s">
        <v>45</v>
      </c>
      <c r="E189" s="28" t="s">
        <v>29</v>
      </c>
      <c r="F189" s="29">
        <v>200</v>
      </c>
      <c r="G189" s="29">
        <v>3.78</v>
      </c>
      <c r="H189" s="29">
        <v>0.67</v>
      </c>
      <c r="I189" s="29">
        <v>26</v>
      </c>
      <c r="J189" s="29">
        <v>125.11</v>
      </c>
      <c r="K189" s="30">
        <v>382</v>
      </c>
      <c r="L189" s="31">
        <v>9.67</v>
      </c>
    </row>
    <row r="190" spans="1:12" x14ac:dyDescent="0.3">
      <c r="A190" s="24"/>
      <c r="B190" s="25"/>
      <c r="C190" s="26"/>
      <c r="D190" s="32" t="s">
        <v>47</v>
      </c>
      <c r="E190" s="28" t="s">
        <v>31</v>
      </c>
      <c r="F190" s="29">
        <v>40</v>
      </c>
      <c r="G190" s="29">
        <v>3.16</v>
      </c>
      <c r="H190" s="29">
        <v>0.4</v>
      </c>
      <c r="I190" s="29">
        <v>19.32</v>
      </c>
      <c r="J190" s="29">
        <v>93.52</v>
      </c>
      <c r="K190" s="30" t="s">
        <v>32</v>
      </c>
      <c r="L190" s="31">
        <v>2.56</v>
      </c>
    </row>
    <row r="191" spans="1:12" x14ac:dyDescent="0.3">
      <c r="A191" s="24"/>
      <c r="B191" s="25"/>
      <c r="C191" s="26"/>
      <c r="D191" s="32" t="s">
        <v>48</v>
      </c>
      <c r="E191" s="28"/>
      <c r="F191" s="29"/>
      <c r="G191" s="29"/>
      <c r="H191" s="29"/>
      <c r="I191" s="29"/>
      <c r="J191" s="29"/>
      <c r="K191" s="30"/>
      <c r="L191" s="29"/>
    </row>
    <row r="192" spans="1:12" x14ac:dyDescent="0.3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x14ac:dyDescent="0.3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x14ac:dyDescent="0.3">
      <c r="A194" s="34"/>
      <c r="B194" s="35"/>
      <c r="C194" s="36"/>
      <c r="D194" s="37" t="s">
        <v>35</v>
      </c>
      <c r="E194" s="38"/>
      <c r="F194" s="39">
        <f>SUM(F185:F193)</f>
        <v>690</v>
      </c>
      <c r="G194" s="39">
        <f>SUM(G185:G193)</f>
        <v>24.66</v>
      </c>
      <c r="H194" s="39">
        <f>SUM(H185:H193)</f>
        <v>28.48</v>
      </c>
      <c r="I194" s="39">
        <f>SUM(I185:I193)</f>
        <v>87.88</v>
      </c>
      <c r="J194" s="39">
        <f>SUM(J185:J193)</f>
        <v>639.79999999999995</v>
      </c>
      <c r="K194" s="40"/>
      <c r="L194" s="39">
        <f>SUM(L185:L193)</f>
        <v>76.800000000000011</v>
      </c>
    </row>
    <row r="195" spans="1:12" ht="15" thickBot="1" x14ac:dyDescent="0.35">
      <c r="A195" s="44">
        <f>A177</f>
        <v>2</v>
      </c>
      <c r="B195" s="45">
        <f>B177</f>
        <v>5</v>
      </c>
      <c r="C195" s="74" t="s">
        <v>49</v>
      </c>
      <c r="D195" s="75"/>
      <c r="E195" s="46"/>
      <c r="F195" s="47">
        <f>F184+F194</f>
        <v>1140</v>
      </c>
      <c r="G195" s="47">
        <f>G184+G194</f>
        <v>55.05</v>
      </c>
      <c r="H195" s="47">
        <f>H184+H194</f>
        <v>62.489999999999995</v>
      </c>
      <c r="I195" s="47">
        <f>I184+I194</f>
        <v>167.81</v>
      </c>
      <c r="J195" s="47">
        <f>J184+J194</f>
        <v>1388.04</v>
      </c>
      <c r="K195" s="47"/>
      <c r="L195" s="47">
        <f>L184+L194</f>
        <v>143.83000000000001</v>
      </c>
    </row>
    <row r="196" spans="1:12" ht="15" thickBot="1" x14ac:dyDescent="0.35">
      <c r="A196" s="57"/>
      <c r="B196" s="58"/>
      <c r="C196" s="76" t="s">
        <v>104</v>
      </c>
      <c r="D196" s="77"/>
      <c r="E196" s="78"/>
      <c r="F196" s="59">
        <f>(F24+F43+F62+F81+F100+F119+F138+F157+F176+F195)/(IF(F24=0, 0, 1)+IF(F43=0, 0, 1)+IF(F62=0, 0, 1)+IF(F81=0, 0, 1)+IF(F100=0, 0, 1)+IF(F119=0, 0, 1)+IF(F138=0, 0, 1)+IF(F157=0, 0, 1)+IF(F176=0, 0, 1)+IF(F195=0, 0, 1))</f>
        <v>1315</v>
      </c>
      <c r="G196" s="59">
        <f>(G24+G43+G62+G81+G100+G119+G138+G157+G176+G195)/(IF(G24=0, 0, 1)+IF(G43=0, 0, 1)+IF(G62=0, 0, 1)+IF(G81=0, 0, 1)+IF(G100=0, 0, 1)+IF(G119=0, 0, 1)+IF(G138=0, 0, 1)+IF(G157=0, 0, 1)+IF(G176=0, 0, 1)+IF(G195=0, 0, 1))</f>
        <v>41.892000000000003</v>
      </c>
      <c r="H196" s="59">
        <f>(H24+H43+H62+H81+H100+H119+H138+H157+H176+H195)/(IF(H24=0, 0, 1)+IF(H43=0, 0, 1)+IF(H62=0, 0, 1)+IF(H81=0, 0, 1)+IF(H100=0, 0, 1)+IF(H119=0, 0, 1)+IF(H138=0, 0, 1)+IF(H157=0, 0, 1)+IF(H176=0, 0, 1)+IF(H195=0, 0, 1))</f>
        <v>45.81</v>
      </c>
      <c r="I196" s="59">
        <f>(I24+I43+I62+I81+I100+I119+I138+I157+I176+I195)/(IF(I24=0, 0, 1)+IF(I43=0, 0, 1)+IF(I62=0, 0, 1)+IF(I81=0, 0, 1)+IF(I100=0, 0, 1)+IF(I119=0, 0, 1)+IF(I138=0, 0, 1)+IF(I157=0, 0, 1)+IF(I176=0, 0, 1)+IF(I195=0, 0, 1))</f>
        <v>4728.9480000000003</v>
      </c>
      <c r="J196" s="59">
        <f>(J24+J43+J62+J81+J100+J119+J138+J157+J176+J195)/(IF(J24=0, 0, 1)+IF(J43=0, 0, 1)+IF(J62=0, 0, 1)+IF(J81=0, 0, 1)+IF(J100=0, 0, 1)+IF(J119=0, 0, 1)+IF(J138=0, 0, 1)+IF(J157=0, 0, 1)+IF(J176=0, 0, 1)+IF(J195=0, 0, 1))</f>
        <v>1272.2850000000003</v>
      </c>
      <c r="K196" s="59"/>
      <c r="L196" s="59">
        <f>(L24+L43+L62+L81+L100+L119+L138+L157+L176+L195)/(IF(L24=0, 0, 1)+IF(L43=0, 0, 1)+IF(L62=0, 0, 1)+IF(L81=0, 0, 1)+IF(L100=0, 0, 1)+IF(L119=0, 0, 1)+IF(L138=0, 0, 1)+IF(L157=0, 0, 1)+IF(L176=0, 0, 1)+IF(L195=0, 0, 1))</f>
        <v>158.26399999999998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7-11 лет</vt:lpstr>
      <vt:lpstr>с 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2025-01-09T15:20:15Z</dcterms:created>
  <dcterms:modified xsi:type="dcterms:W3CDTF">2025-01-09T15:20:42Z</dcterms:modified>
</cp:coreProperties>
</file>